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AMorrow\Documents\Agency Marketing Files\Life\"/>
    </mc:Choice>
  </mc:AlternateContent>
  <xr:revisionPtr revIDLastSave="0" documentId="13_ncr:1_{F6391DA9-FBBD-40BF-B3C6-BDA1D73D8FFC}" xr6:coauthVersionLast="43" xr6:coauthVersionMax="43" xr10:uidLastSave="{00000000-0000-0000-0000-000000000000}"/>
  <bookViews>
    <workbookView xWindow="28680" yWindow="-120" windowWidth="29040" windowHeight="15840" xr2:uid="{D030F994-3555-4996-96E5-20005047DD4D}"/>
  </bookViews>
  <sheets>
    <sheet name="Life Insurance Indication" sheetId="7" r:id="rId1"/>
    <sheet name="30 year" sheetId="6" state="hidden" r:id="rId2"/>
    <sheet name="30 year - Female" sheetId="5" state="hidden" r:id="rId3"/>
    <sheet name="20 year" sheetId="4" state="hidden" r:id="rId4"/>
    <sheet name="20 year - Female" sheetId="3" state="hidden" r:id="rId5"/>
    <sheet name="10 year" sheetId="1" state="hidden" r:id="rId6"/>
    <sheet name="10 year - Female" sheetId="2" state="hidden" r:id="rId7"/>
  </sheets>
  <definedNames>
    <definedName name="_xlnm.Print_Area" localSheetId="0">'Life Insurance Indication'!$A$1:$E$20</definedName>
    <definedName name="Z_51578C27_3494_41F0_8C6D_FB1DE4D7AE3D_.wvu.Cols" localSheetId="5" hidden="1">'10 year'!$C:$D,'10 year'!$F:$G,'10 year'!$I:$J,'10 year'!$L:$M,'10 year'!$O:$P,'10 year'!$R:$S,'10 year'!$U:$V</definedName>
    <definedName name="Z_51578C27_3494_41F0_8C6D_FB1DE4D7AE3D_.wvu.Cols" localSheetId="6" hidden="1">'10 year - Female'!$B:$C,'10 year - Female'!$E:$F,'10 year - Female'!$H:$I,'10 year - Female'!$K:$L,'10 year - Female'!$N:$O,'10 year - Female'!$Q:$R,'10 year - Female'!$T:$U</definedName>
    <definedName name="Z_51578C27_3494_41F0_8C6D_FB1DE4D7AE3D_.wvu.Cols" localSheetId="3" hidden="1">'20 year'!$C:$D,'20 year'!$F:$G,'20 year'!$I:$J,'20 year'!$L:$M,'20 year'!$O:$P,'20 year'!$R:$S,'20 year'!$U:$V</definedName>
    <definedName name="Z_51578C27_3494_41F0_8C6D_FB1DE4D7AE3D_.wvu.Cols" localSheetId="4" hidden="1">'20 year - Female'!$B:$C,'20 year - Female'!$E:$F,'20 year - Female'!$H:$I,'20 year - Female'!$K:$L,'20 year - Female'!$N:$O,'20 year - Female'!$Q:$R,'20 year - Female'!$T:$U</definedName>
    <definedName name="Z_51578C27_3494_41F0_8C6D_FB1DE4D7AE3D_.wvu.Cols" localSheetId="1" hidden="1">'30 year'!$C:$D,'30 year'!$F:$G,'30 year'!$I:$J,'30 year'!$L:$M,'30 year'!$O:$P,'30 year'!$R:$S,'30 year'!$U:$V</definedName>
    <definedName name="Z_51578C27_3494_41F0_8C6D_FB1DE4D7AE3D_.wvu.Cols" localSheetId="2" hidden="1">'30 year - Female'!$B:$C,'30 year - Female'!$E:$F,'30 year - Female'!$H:$I,'30 year - Female'!$K:$L,'30 year - Female'!$N:$O,'30 year - Female'!$Q:$R,'30 year - Female'!$T:$U</definedName>
    <definedName name="Z_51578C27_3494_41F0_8C6D_FB1DE4D7AE3D_.wvu.Cols" localSheetId="0" hidden="1">'Life Insurance Indication'!$H:$I</definedName>
    <definedName name="Z_51578C27_3494_41F0_8C6D_FB1DE4D7AE3D_.wvu.PrintArea" localSheetId="0" hidden="1">'Life Insurance Indication'!$A$1:$E$20</definedName>
  </definedNames>
  <calcPr calcId="191029"/>
  <customWorkbookViews>
    <customWorkbookView name="Page" guid="{51578C27-3494-41F0-8C6D-FB1DE4D7AE3D}" maximized="1" xWindow="1912" yWindow="-8" windowWidth="1936" windowHeight="1056" activeSheetId="7"/>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6" l="1"/>
  <c r="H8" i="6"/>
  <c r="K8" i="6"/>
  <c r="N8" i="6"/>
  <c r="Q8" i="6"/>
  <c r="T8" i="6"/>
  <c r="E8" i="4"/>
  <c r="H8" i="4"/>
  <c r="K8" i="4"/>
  <c r="N8" i="4"/>
  <c r="Q8" i="4"/>
  <c r="T8" i="4"/>
  <c r="W8" i="4"/>
  <c r="E8" i="1"/>
  <c r="H8" i="1"/>
  <c r="K8" i="1"/>
  <c r="N8" i="1"/>
  <c r="Q8" i="1"/>
  <c r="T8" i="1"/>
  <c r="W8" i="1"/>
  <c r="E14" i="4"/>
  <c r="E15" i="1"/>
  <c r="E5" i="1"/>
  <c r="H5" i="1"/>
  <c r="K5" i="1"/>
  <c r="E17" i="1" s="1"/>
  <c r="N5" i="1"/>
  <c r="Q5" i="1"/>
  <c r="T5" i="1"/>
  <c r="W5" i="1"/>
  <c r="E4" i="1"/>
  <c r="H4" i="1"/>
  <c r="K4" i="1"/>
  <c r="N4" i="1"/>
  <c r="Q4" i="1"/>
  <c r="T4" i="1"/>
  <c r="W4" i="1"/>
  <c r="W6" i="1" l="1"/>
  <c r="T6" i="1"/>
  <c r="Q6" i="1"/>
  <c r="N6" i="1"/>
  <c r="K6" i="1"/>
  <c r="E19" i="1" s="1"/>
  <c r="H6" i="1"/>
  <c r="E6" i="1"/>
  <c r="W3" i="1"/>
  <c r="T3" i="1"/>
  <c r="Q3" i="1"/>
  <c r="N3" i="1"/>
  <c r="K3" i="1"/>
  <c r="H3" i="1"/>
  <c r="E3" i="1"/>
  <c r="W6" i="4"/>
  <c r="T6" i="4"/>
  <c r="Q6" i="4"/>
  <c r="N6" i="4"/>
  <c r="K6" i="4"/>
  <c r="E19" i="4" s="1"/>
  <c r="H6" i="4"/>
  <c r="E6" i="4"/>
  <c r="W5" i="4"/>
  <c r="T5" i="4"/>
  <c r="Q5" i="4"/>
  <c r="N5" i="4"/>
  <c r="K5" i="4"/>
  <c r="E17" i="4" s="1"/>
  <c r="H5" i="4"/>
  <c r="E5" i="4"/>
  <c r="W4" i="4"/>
  <c r="T4" i="4"/>
  <c r="Q4" i="4"/>
  <c r="N4" i="4"/>
  <c r="K4" i="4"/>
  <c r="E15" i="4" s="1"/>
  <c r="D12" i="7" s="1"/>
  <c r="H4" i="4"/>
  <c r="E4" i="4"/>
  <c r="W3" i="4"/>
  <c r="T3" i="4"/>
  <c r="Q3" i="4"/>
  <c r="N3" i="4"/>
  <c r="K3" i="4"/>
  <c r="E13" i="4" s="1"/>
  <c r="D11" i="7" s="1"/>
  <c r="H3" i="4"/>
  <c r="E3" i="4"/>
  <c r="T6" i="6"/>
  <c r="Q6" i="6"/>
  <c r="N6" i="6"/>
  <c r="K6" i="6"/>
  <c r="E19" i="6" s="1"/>
  <c r="H6" i="6"/>
  <c r="E6" i="6"/>
  <c r="T5" i="6"/>
  <c r="Q5" i="6"/>
  <c r="N5" i="6"/>
  <c r="K5" i="6"/>
  <c r="E17" i="6" s="1"/>
  <c r="H5" i="6"/>
  <c r="E5" i="6"/>
  <c r="T4" i="6"/>
  <c r="Q4" i="6"/>
  <c r="N4" i="6"/>
  <c r="K4" i="6"/>
  <c r="E15" i="6" s="1"/>
  <c r="H4" i="6"/>
  <c r="E4" i="6"/>
  <c r="T3" i="6"/>
  <c r="Q3" i="6"/>
  <c r="N3" i="6"/>
  <c r="K3" i="6"/>
  <c r="E13" i="6" s="1"/>
  <c r="H3" i="6"/>
  <c r="E3" i="6"/>
  <c r="V6" i="2"/>
  <c r="V5" i="2"/>
  <c r="V4" i="2"/>
  <c r="V3" i="2"/>
  <c r="S6" i="2"/>
  <c r="S5" i="2"/>
  <c r="S4" i="2"/>
  <c r="S3" i="2"/>
  <c r="P6" i="2"/>
  <c r="P5" i="2"/>
  <c r="P4" i="2"/>
  <c r="P3" i="2"/>
  <c r="M6" i="2"/>
  <c r="M5" i="2"/>
  <c r="M4" i="2"/>
  <c r="M3" i="2"/>
  <c r="J6" i="2"/>
  <c r="J5" i="2"/>
  <c r="J4" i="2"/>
  <c r="J3" i="2"/>
  <c r="G6" i="2"/>
  <c r="G5" i="2"/>
  <c r="G4" i="2"/>
  <c r="G3" i="2"/>
  <c r="D6" i="2"/>
  <c r="D5" i="2"/>
  <c r="D4" i="2"/>
  <c r="D3" i="2"/>
  <c r="W11" i="1"/>
  <c r="W10" i="1"/>
  <c r="W9" i="1"/>
  <c r="T11" i="1"/>
  <c r="T10" i="1"/>
  <c r="T9" i="1"/>
  <c r="Q11" i="1"/>
  <c r="Q10" i="1"/>
  <c r="Q9" i="1"/>
  <c r="N11" i="1"/>
  <c r="N10" i="1"/>
  <c r="N9" i="1"/>
  <c r="K11" i="1"/>
  <c r="E20" i="1" s="1"/>
  <c r="K10" i="1"/>
  <c r="E18" i="1" s="1"/>
  <c r="C13" i="7" s="1"/>
  <c r="K9" i="1"/>
  <c r="E16" i="1" s="1"/>
  <c r="C12" i="7" s="1"/>
  <c r="E14" i="1"/>
  <c r="H11" i="1"/>
  <c r="H10" i="1"/>
  <c r="H9" i="1"/>
  <c r="E11" i="1"/>
  <c r="E10" i="1"/>
  <c r="E9" i="1"/>
  <c r="V6" i="3"/>
  <c r="V5" i="3"/>
  <c r="V4" i="3"/>
  <c r="V3" i="3"/>
  <c r="S6" i="3"/>
  <c r="S5" i="3"/>
  <c r="S4" i="3"/>
  <c r="S3" i="3"/>
  <c r="P6" i="3"/>
  <c r="P5" i="3"/>
  <c r="P4" i="3"/>
  <c r="P3" i="3"/>
  <c r="M6" i="3"/>
  <c r="M5" i="3"/>
  <c r="M4" i="3"/>
  <c r="M3" i="3"/>
  <c r="J6" i="3"/>
  <c r="J5" i="3"/>
  <c r="J4" i="3"/>
  <c r="J3" i="3"/>
  <c r="G6" i="3"/>
  <c r="G5" i="3"/>
  <c r="G4" i="3"/>
  <c r="G3" i="3"/>
  <c r="D6" i="3"/>
  <c r="D5" i="3"/>
  <c r="D4" i="3"/>
  <c r="D3" i="3"/>
  <c r="W11" i="4"/>
  <c r="W9" i="4"/>
  <c r="W10" i="4"/>
  <c r="T11" i="4"/>
  <c r="T10" i="4"/>
  <c r="T9" i="4"/>
  <c r="Q11" i="4"/>
  <c r="Q10" i="4"/>
  <c r="Q9" i="4"/>
  <c r="N11" i="4"/>
  <c r="N10" i="4"/>
  <c r="N9" i="4"/>
  <c r="K11" i="4"/>
  <c r="E20" i="4" s="1"/>
  <c r="K10" i="4"/>
  <c r="E18" i="4" s="1"/>
  <c r="K9" i="4"/>
  <c r="E16" i="4" s="1"/>
  <c r="H11" i="4"/>
  <c r="H10" i="4"/>
  <c r="H9" i="4"/>
  <c r="E11" i="4"/>
  <c r="E10" i="4"/>
  <c r="E9" i="4"/>
  <c r="S6" i="5"/>
  <c r="S5" i="5"/>
  <c r="S4" i="5"/>
  <c r="S3" i="5"/>
  <c r="P6" i="5"/>
  <c r="P5" i="5"/>
  <c r="P4" i="5"/>
  <c r="P3" i="5"/>
  <c r="M6" i="5"/>
  <c r="M5" i="5"/>
  <c r="M4" i="5"/>
  <c r="M3" i="5"/>
  <c r="J6" i="5"/>
  <c r="J5" i="5"/>
  <c r="J4" i="5"/>
  <c r="J3" i="5"/>
  <c r="G6" i="5"/>
  <c r="G5" i="5"/>
  <c r="G4" i="5"/>
  <c r="G3" i="5"/>
  <c r="D6" i="5"/>
  <c r="D5" i="5"/>
  <c r="D4" i="5"/>
  <c r="D3" i="5"/>
  <c r="T9" i="6"/>
  <c r="T10" i="6"/>
  <c r="T11" i="6"/>
  <c r="Q9" i="6"/>
  <c r="Q10" i="6"/>
  <c r="Q11" i="6"/>
  <c r="N9" i="6"/>
  <c r="N10" i="6"/>
  <c r="N11" i="6"/>
  <c r="K9" i="6"/>
  <c r="E16" i="6" s="1"/>
  <c r="K10" i="6"/>
  <c r="E18" i="6" s="1"/>
  <c r="K11" i="6"/>
  <c r="E20" i="6" s="1"/>
  <c r="E14" i="6"/>
  <c r="H9" i="6"/>
  <c r="H10" i="6"/>
  <c r="H11" i="6"/>
  <c r="E9" i="6"/>
  <c r="E10" i="6"/>
  <c r="E11" i="6"/>
  <c r="E12" i="7" l="1"/>
  <c r="D14" i="7"/>
  <c r="C14" i="7"/>
  <c r="D13" i="7"/>
  <c r="E13" i="7"/>
  <c r="E14" i="7"/>
  <c r="E11" i="7"/>
  <c r="E13" i="1"/>
  <c r="C11" i="7" s="1"/>
</calcChain>
</file>

<file path=xl/sharedStrings.xml><?xml version="1.0" encoding="utf-8"?>
<sst xmlns="http://schemas.openxmlformats.org/spreadsheetml/2006/main" count="219" uniqueCount="37">
  <si>
    <t>250K</t>
  </si>
  <si>
    <t>500K</t>
  </si>
  <si>
    <t>750K</t>
  </si>
  <si>
    <t>1Mil</t>
  </si>
  <si>
    <t>10 Year Female</t>
  </si>
  <si>
    <t>20 Year Female</t>
  </si>
  <si>
    <t>30 Year Female</t>
  </si>
  <si>
    <t>n/a</t>
  </si>
  <si>
    <t>30-34</t>
  </si>
  <si>
    <t>35-39</t>
  </si>
  <si>
    <t>40-44</t>
  </si>
  <si>
    <t>45-49</t>
  </si>
  <si>
    <t>50-54</t>
  </si>
  <si>
    <t>55-59</t>
  </si>
  <si>
    <t>60-64</t>
  </si>
  <si>
    <t>rates unavailable</t>
  </si>
  <si>
    <t>CoreMark Insurance Services, Inc
2520 Venture Oaks Way, Suite 240 | Sacramento, CA 95833 | 866.340.2247                     www.coremarkins.com | CDI Lic #0I72684 | ©2019 CoreMark Insurance Services, Inc</t>
  </si>
  <si>
    <t>866.340.2247</t>
  </si>
  <si>
    <t xml:space="preserve">Talk with one of our experts to determine how much coverage you need to protect what matters most. </t>
  </si>
  <si>
    <t xml:space="preserve">Not sure how much coverage you need? </t>
  </si>
  <si>
    <t>30-Year</t>
  </si>
  <si>
    <t>20 - Year</t>
  </si>
  <si>
    <t>10 - Year</t>
  </si>
  <si>
    <t>Policy Face Value</t>
  </si>
  <si>
    <t>Term</t>
  </si>
  <si>
    <t>Age</t>
  </si>
  <si>
    <t>Male</t>
  </si>
  <si>
    <t>Female</t>
  </si>
  <si>
    <t>Gender</t>
  </si>
  <si>
    <t>The rates included are the average of what you can expect for monthly premiums in the defined age bracket the preferred health class. Rates shown are not an official offer of insurance and require qualifications. Please ask your agent for more information!</t>
  </si>
  <si>
    <t xml:space="preserve">Enter your gender and age where indicated below for estimated life insurance rates. </t>
  </si>
  <si>
    <t>Life Insurance Rates</t>
  </si>
  <si>
    <t>| Where Excellence, Value, and Trust Meet</t>
  </si>
  <si>
    <t>10 Year</t>
  </si>
  <si>
    <t>20 Year</t>
  </si>
  <si>
    <t>30 Year</t>
  </si>
  <si>
    <t xml:space="preserve">If you are 59+ you may have unique options and needs when it comes to life insurance. 
Please talk to your agent about your options.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</si>
</sst>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9" x14ac:knownFonts="1">
    <font>
      <sz val="11"/>
      <color theme="1"/>
      <name val="Calibri"/>
      <family val="2"/>
      <scheme val="minor"/>
    </font>
    <font>
      <b/>
      <sz val="11"/>
      <color theme="1"/>
      <name val="Calibri"/>
      <family val="2"/>
      <scheme val="minor"/>
    </font>
    <font>
      <sz val="10"/>
      <color theme="1" tint="0.499984740745262"/>
      <name val="Century Gothic"/>
      <family val="2"/>
    </font>
    <font>
      <sz val="11"/>
      <color theme="1"/>
      <name val="Century Gothic"/>
      <family val="2"/>
    </font>
    <font>
      <b/>
      <sz val="22"/>
      <color rgb="FF002060"/>
      <name val="Century Gothic"/>
      <family val="2"/>
    </font>
    <font>
      <sz val="8"/>
      <color theme="1"/>
      <name val="Century Gothic"/>
      <family val="2"/>
    </font>
    <font>
      <sz val="16"/>
      <color theme="1"/>
      <name val="Century Gothic"/>
      <family val="2"/>
    </font>
    <font>
      <b/>
      <sz val="18"/>
      <color theme="1"/>
      <name val="Century Gothic"/>
      <family val="2"/>
    </font>
    <font>
      <b/>
      <sz val="18"/>
      <color rgb="FF002060"/>
      <name val="Century Gothic"/>
      <family val="2"/>
    </font>
    <font>
      <b/>
      <sz val="12"/>
      <color theme="1"/>
      <name val="Century Gothic"/>
      <family val="2"/>
    </font>
    <font>
      <b/>
      <sz val="14"/>
      <color theme="0"/>
      <name val="Century Gothic"/>
      <family val="2"/>
    </font>
    <font>
      <sz val="14"/>
      <color theme="0"/>
      <name val="Century Gothic"/>
      <family val="2"/>
    </font>
    <font>
      <b/>
      <sz val="12"/>
      <color theme="0"/>
      <name val="Century Gothic"/>
      <family val="2"/>
    </font>
    <font>
      <b/>
      <sz val="18"/>
      <color theme="0"/>
      <name val="Century Gothic"/>
      <family val="2"/>
    </font>
    <font>
      <sz val="14"/>
      <color theme="1"/>
      <name val="Century Gothic"/>
      <family val="2"/>
    </font>
    <font>
      <sz val="12"/>
      <color theme="1"/>
      <name val="Century Gothic"/>
      <family val="2"/>
    </font>
    <font>
      <sz val="36"/>
      <color theme="0"/>
      <name val="Calibri"/>
      <family val="2"/>
      <scheme val="minor"/>
    </font>
    <font>
      <sz val="36"/>
      <color theme="0"/>
      <name val="Century Gothic"/>
      <family val="2"/>
    </font>
    <font>
      <sz val="14"/>
      <color rgb="FF002060"/>
      <name val="Century Gothic"/>
      <family val="2"/>
    </font>
  </fonts>
  <fills count="7">
    <fill>
      <patternFill patternType="none"/>
    </fill>
    <fill>
      <patternFill patternType="gray125"/>
    </fill>
    <fill>
      <patternFill patternType="solid">
        <fgColor rgb="FF002060"/>
        <bgColor indexed="64"/>
      </patternFill>
    </fill>
    <fill>
      <patternFill patternType="solid">
        <fgColor rgb="FFDDE4F7"/>
        <bgColor indexed="64"/>
      </patternFill>
    </fill>
    <fill>
      <patternFill patternType="solid">
        <fgColor rgb="FFADBEED"/>
        <bgColor indexed="64"/>
      </patternFill>
    </fill>
    <fill>
      <patternFill patternType="solid">
        <fgColor rgb="FF334591"/>
        <bgColor indexed="64"/>
      </patternFill>
    </fill>
    <fill>
      <patternFill patternType="solid">
        <fgColor theme="0"/>
        <bgColor indexed="64"/>
      </patternFill>
    </fill>
  </fills>
  <borders count="1">
    <border>
      <left/>
      <right/>
      <top/>
      <bottom/>
      <diagonal/>
    </border>
  </borders>
  <cellStyleXfs count="1">
    <xf numFmtId="0" fontId="0" fillId="0" borderId="0"/>
  </cellStyleXfs>
  <cellXfs count="36">
    <xf numFmtId="0" fontId="0" fillId="0" borderId="0" xfId="0"/>
    <xf numFmtId="0" fontId="0" fillId="0" borderId="0" xfId="0" applyAlignment="1">
      <alignment horizontal="center"/>
    </xf>
    <xf numFmtId="0" fontId="1" fillId="0" borderId="0" xfId="0" applyFont="1" applyAlignment="1">
      <alignment horizontal="center"/>
    </xf>
    <xf numFmtId="0" fontId="0" fillId="2" borderId="0" xfId="0" applyFill="1"/>
    <xf numFmtId="0" fontId="3" fillId="0" borderId="0" xfId="0" applyFont="1"/>
    <xf numFmtId="0" fontId="3" fillId="3" borderId="0" xfId="0" applyFont="1" applyFill="1"/>
    <xf numFmtId="164" fontId="9" fillId="3" borderId="0" xfId="0" applyNumberFormat="1" applyFont="1" applyFill="1"/>
    <xf numFmtId="0" fontId="3" fillId="4" borderId="0" xfId="0" applyFont="1" applyFill="1"/>
    <xf numFmtId="164" fontId="9" fillId="4" borderId="0" xfId="0" applyNumberFormat="1" applyFont="1" applyFill="1"/>
    <xf numFmtId="0" fontId="10" fillId="2" borderId="0" xfId="0" applyFont="1" applyFill="1" applyAlignment="1">
      <alignment horizontal="center"/>
    </xf>
    <xf numFmtId="0" fontId="11" fillId="2" borderId="0" xfId="0" applyFont="1" applyFill="1"/>
    <xf numFmtId="0" fontId="12" fillId="2" borderId="0" xfId="0" applyFont="1" applyFill="1"/>
    <xf numFmtId="0" fontId="10" fillId="5" borderId="0" xfId="0" applyFont="1" applyFill="1"/>
    <xf numFmtId="0" fontId="0" fillId="0" borderId="0" xfId="0" applyAlignment="1">
      <alignment wrapText="1"/>
    </xf>
    <xf numFmtId="0" fontId="16" fillId="0" borderId="0" xfId="0" applyFont="1"/>
    <xf numFmtId="165" fontId="1" fillId="0" borderId="0" xfId="0" applyNumberFormat="1" applyFont="1" applyAlignment="1">
      <alignment horizontal="center"/>
    </xf>
    <xf numFmtId="165" fontId="0" fillId="0" borderId="0" xfId="0" applyNumberFormat="1"/>
    <xf numFmtId="165" fontId="0" fillId="0" borderId="0" xfId="0" applyNumberFormat="1" applyAlignment="1">
      <alignment horizontal="center"/>
    </xf>
    <xf numFmtId="165" fontId="3" fillId="4" borderId="0" xfId="0" applyNumberFormat="1" applyFont="1" applyFill="1" applyAlignment="1">
      <alignment horizontal="center"/>
    </xf>
    <xf numFmtId="165" fontId="3" fillId="3" borderId="0" xfId="0" applyNumberFormat="1" applyFont="1" applyFill="1" applyAlignment="1">
      <alignment horizontal="center"/>
    </xf>
    <xf numFmtId="0" fontId="13" fillId="5" borderId="0" xfId="0" applyFont="1" applyFill="1" applyAlignment="1">
      <alignment horizontal="center"/>
    </xf>
    <xf numFmtId="0" fontId="8" fillId="0" borderId="0" xfId="0" applyFont="1" applyAlignment="1">
      <alignment horizontal="left" wrapText="1"/>
    </xf>
    <xf numFmtId="0" fontId="7" fillId="0" borderId="0" xfId="0" applyFont="1" applyAlignment="1">
      <alignment horizontal="left" wrapText="1"/>
    </xf>
    <xf numFmtId="0" fontId="17" fillId="2" borderId="0" xfId="0" applyFont="1" applyFill="1" applyAlignment="1">
      <alignment horizontal="left"/>
    </xf>
    <xf numFmtId="0" fontId="2" fillId="0" borderId="0" xfId="0" applyFont="1" applyAlignment="1">
      <alignment horizontal="center" wrapText="1"/>
    </xf>
    <xf numFmtId="0" fontId="2" fillId="0" borderId="0" xfId="0" applyFont="1" applyAlignment="1">
      <alignment horizontal="center"/>
    </xf>
    <xf numFmtId="0" fontId="3" fillId="3" borderId="0" xfId="0" applyFont="1" applyFill="1" applyAlignment="1">
      <alignment horizontal="center"/>
    </xf>
    <xf numFmtId="0" fontId="0" fillId="6" borderId="0" xfId="0" applyFill="1"/>
    <xf numFmtId="0" fontId="18" fillId="6" borderId="0" xfId="0" applyFont="1" applyFill="1" applyAlignment="1">
      <alignment horizontal="left" vertical="center"/>
    </xf>
    <xf numFmtId="0" fontId="6" fillId="6" borderId="0" xfId="0" applyFont="1" applyFill="1" applyAlignment="1">
      <alignment horizontal="left" vertical="center" wrapText="1"/>
    </xf>
    <xf numFmtId="0" fontId="15" fillId="6" borderId="0" xfId="0" applyFont="1" applyFill="1" applyAlignment="1">
      <alignment horizontal="left" vertical="center" wrapText="1"/>
    </xf>
    <xf numFmtId="0" fontId="11" fillId="6" borderId="0" xfId="0" applyFont="1" applyFill="1"/>
    <xf numFmtId="0" fontId="3" fillId="6" borderId="0" xfId="0" applyFont="1" applyFill="1"/>
    <xf numFmtId="0" fontId="14" fillId="6" borderId="0" xfId="0" applyFont="1" applyFill="1"/>
    <xf numFmtId="0" fontId="4" fillId="6" borderId="0" xfId="0" applyFont="1" applyFill="1" applyAlignment="1">
      <alignment horizontal="center" vertical="top" wrapText="1"/>
    </xf>
    <xf numFmtId="0" fontId="5" fillId="6"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colors>
    <mruColors>
      <color rgb="FFDDE4F7"/>
      <color rgb="FF3345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oneCellAnchor>
    <xdr:from>
      <xdr:col>0</xdr:col>
      <xdr:colOff>104775</xdr:colOff>
      <xdr:row>0</xdr:row>
      <xdr:rowOff>85726</xdr:rowOff>
    </xdr:from>
    <xdr:ext cx="1171575" cy="685800"/>
    <xdr:pic>
      <xdr:nvPicPr>
        <xdr:cNvPr id="2" name="Picture 1">
          <a:extLst>
            <a:ext uri="{FF2B5EF4-FFF2-40B4-BE49-F238E27FC236}">
              <a16:creationId xmlns:a16="http://schemas.microsoft.com/office/drawing/2014/main" id="{526159F3-5895-47A7-A1E4-395B6DCD024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7239"/>
        <a:stretch/>
      </xdr:blipFill>
      <xdr:spPr>
        <a:xfrm>
          <a:off x="104775" y="85726"/>
          <a:ext cx="1171575" cy="6858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EEBE3-B492-4ABB-BD9F-20AFDA6C6187}">
  <dimension ref="A1:AN21"/>
  <sheetViews>
    <sheetView tabSelected="1" zoomScaleNormal="100" zoomScaleSheetLayoutView="100" workbookViewId="0">
      <selection activeCell="C5" sqref="C5:D5"/>
    </sheetView>
  </sheetViews>
  <sheetFormatPr defaultColWidth="0" defaultRowHeight="15" zeroHeight="1" x14ac:dyDescent="0.25"/>
  <cols>
    <col min="1" max="1" width="20.85546875" customWidth="1"/>
    <col min="2" max="2" width="2.85546875" customWidth="1"/>
    <col min="3" max="3" width="18.5703125" customWidth="1"/>
    <col min="4" max="4" width="19.7109375" customWidth="1"/>
    <col min="5" max="5" width="24.85546875" customWidth="1"/>
    <col min="6" max="6" width="24.85546875" hidden="1" customWidth="1"/>
    <col min="7" max="7" width="0" hidden="1" customWidth="1"/>
    <col min="8" max="9" width="9.140625" hidden="1" customWidth="1"/>
    <col min="10" max="40" width="0" hidden="1" customWidth="1"/>
    <col min="41" max="16384" width="9.140625" hidden="1"/>
  </cols>
  <sheetData>
    <row r="1" spans="1:10" ht="66.75" customHeight="1" x14ac:dyDescent="0.25">
      <c r="A1" s="27"/>
      <c r="B1" s="27"/>
      <c r="C1" s="28" t="s">
        <v>32</v>
      </c>
      <c r="D1" s="28"/>
      <c r="E1" s="28"/>
    </row>
    <row r="2" spans="1:10" ht="46.5" customHeight="1" x14ac:dyDescent="0.7">
      <c r="A2" s="23" t="s">
        <v>31</v>
      </c>
      <c r="B2" s="23"/>
      <c r="C2" s="23"/>
      <c r="D2" s="23"/>
      <c r="E2" s="23"/>
      <c r="F2" s="14"/>
      <c r="G2" s="14"/>
      <c r="H2" s="14"/>
      <c r="I2" s="14"/>
      <c r="J2" s="14"/>
    </row>
    <row r="3" spans="1:10" ht="57.75" customHeight="1" x14ac:dyDescent="0.25">
      <c r="A3" s="29" t="s">
        <v>30</v>
      </c>
      <c r="B3" s="29"/>
      <c r="C3" s="29"/>
      <c r="D3" s="29"/>
      <c r="E3" s="29"/>
      <c r="F3" s="13"/>
      <c r="G3" s="13"/>
      <c r="H3" s="13"/>
      <c r="I3" s="13"/>
      <c r="J3" s="13"/>
    </row>
    <row r="4" spans="1:10" ht="74.25" customHeight="1" x14ac:dyDescent="0.25">
      <c r="A4" s="30" t="s">
        <v>29</v>
      </c>
      <c r="B4" s="30"/>
      <c r="C4" s="30"/>
      <c r="D4" s="30"/>
      <c r="E4" s="30"/>
      <c r="F4" s="13"/>
      <c r="G4" s="13"/>
      <c r="H4" s="13"/>
      <c r="I4" s="13"/>
      <c r="J4" s="13"/>
    </row>
    <row r="5" spans="1:10" ht="18.75" x14ac:dyDescent="0.3">
      <c r="A5" s="12" t="s">
        <v>28</v>
      </c>
      <c r="B5" s="5"/>
      <c r="C5" s="26" t="s">
        <v>26</v>
      </c>
      <c r="D5" s="26"/>
      <c r="E5" s="5"/>
      <c r="F5" s="4"/>
      <c r="G5" s="4"/>
      <c r="H5" s="4" t="s">
        <v>8</v>
      </c>
      <c r="I5" s="4" t="s">
        <v>27</v>
      </c>
      <c r="J5" s="4"/>
    </row>
    <row r="6" spans="1:10" ht="18.75" x14ac:dyDescent="0.3">
      <c r="A6" s="31"/>
      <c r="B6" s="32"/>
      <c r="C6" s="32"/>
      <c r="D6" s="32"/>
      <c r="E6" s="32"/>
      <c r="F6" s="4"/>
      <c r="G6" s="4"/>
      <c r="H6" s="4" t="s">
        <v>9</v>
      </c>
      <c r="I6" s="4" t="s">
        <v>26</v>
      </c>
      <c r="J6" s="4"/>
    </row>
    <row r="7" spans="1:10" ht="18.75" x14ac:dyDescent="0.3">
      <c r="A7" s="12" t="s">
        <v>25</v>
      </c>
      <c r="B7" s="5"/>
      <c r="C7" s="26" t="s">
        <v>8</v>
      </c>
      <c r="D7" s="26"/>
      <c r="E7" s="5"/>
      <c r="F7" s="4"/>
      <c r="G7" s="4"/>
      <c r="H7" s="4" t="s">
        <v>10</v>
      </c>
      <c r="I7" s="4"/>
      <c r="J7" s="4"/>
    </row>
    <row r="8" spans="1:10" ht="18.75" x14ac:dyDescent="0.3">
      <c r="A8" s="33"/>
      <c r="B8" s="32"/>
      <c r="C8" s="32"/>
      <c r="D8" s="32"/>
      <c r="E8" s="32"/>
      <c r="F8" s="4"/>
      <c r="G8" s="4"/>
      <c r="H8" s="4" t="s">
        <v>11</v>
      </c>
      <c r="I8" s="4"/>
      <c r="J8" s="4"/>
    </row>
    <row r="9" spans="1:10" ht="24.95" customHeight="1" x14ac:dyDescent="0.3">
      <c r="A9" s="20" t="s">
        <v>24</v>
      </c>
      <c r="B9" s="20"/>
      <c r="C9" s="20"/>
      <c r="D9" s="20"/>
      <c r="E9" s="20"/>
      <c r="F9" s="4"/>
      <c r="G9" s="4"/>
      <c r="H9" s="4" t="s">
        <v>12</v>
      </c>
      <c r="I9" s="4"/>
      <c r="J9" s="4"/>
    </row>
    <row r="10" spans="1:10" ht="24.95" customHeight="1" x14ac:dyDescent="0.3">
      <c r="A10" s="11" t="s">
        <v>23</v>
      </c>
      <c r="B10" s="10"/>
      <c r="C10" s="9" t="s">
        <v>22</v>
      </c>
      <c r="D10" s="9" t="s">
        <v>21</v>
      </c>
      <c r="E10" s="9" t="s">
        <v>20</v>
      </c>
      <c r="F10" s="4"/>
      <c r="G10" s="4"/>
      <c r="H10" s="4" t="s">
        <v>13</v>
      </c>
      <c r="I10" s="4"/>
      <c r="J10" s="4"/>
    </row>
    <row r="11" spans="1:10" ht="24.95" customHeight="1" x14ac:dyDescent="0.3">
      <c r="A11" s="8">
        <v>250000</v>
      </c>
      <c r="B11" s="7"/>
      <c r="C11" s="18">
        <f>VLOOKUP($C$5,'10 year'!$A13:$E14,5)</f>
        <v>11.51</v>
      </c>
      <c r="D11" s="18">
        <f>VLOOKUP($C$5,'20 year'!$A13:$E14,5)</f>
        <v>16.395</v>
      </c>
      <c r="E11" s="18">
        <f>VLOOKUP($C$5,'30 year'!$A13:$E14,5)</f>
        <v>24.174999999999997</v>
      </c>
      <c r="F11" s="4"/>
      <c r="G11" s="4"/>
      <c r="H11" s="4" t="s">
        <v>14</v>
      </c>
      <c r="I11" s="4"/>
      <c r="J11" s="4"/>
    </row>
    <row r="12" spans="1:10" ht="24.95" customHeight="1" x14ac:dyDescent="0.3">
      <c r="A12" s="6">
        <v>500000</v>
      </c>
      <c r="B12" s="5"/>
      <c r="C12" s="19">
        <f>VLOOKUP($C$5,'10 year'!$A15:$E16,5)</f>
        <v>17.39</v>
      </c>
      <c r="D12" s="19">
        <f>VLOOKUP($C$5,'20 year'!$A15:$E16,5)</f>
        <v>26.36</v>
      </c>
      <c r="E12" s="19">
        <f>VLOOKUP($C$5,'30 year'!$A15:$E16,5)</f>
        <v>41.06</v>
      </c>
      <c r="F12" s="4"/>
      <c r="G12" s="4"/>
      <c r="H12" s="4"/>
      <c r="I12" s="4"/>
      <c r="J12" s="4"/>
    </row>
    <row r="13" spans="1:10" ht="24.95" customHeight="1" x14ac:dyDescent="0.3">
      <c r="A13" s="8">
        <v>750000</v>
      </c>
      <c r="B13" s="7"/>
      <c r="C13" s="18">
        <f>VLOOKUP($C$5,'10 year'!$A17:$E18,5)</f>
        <v>22.68</v>
      </c>
      <c r="D13" s="18">
        <f>VLOOKUP($C$5,'20 year'!$A17:$E18,5)</f>
        <v>36.295000000000002</v>
      </c>
      <c r="E13" s="18">
        <f>VLOOKUP($C$5,'30 year'!$A17:$E18,5)</f>
        <v>58.86</v>
      </c>
      <c r="F13" s="4"/>
      <c r="G13" s="4"/>
      <c r="H13" s="4"/>
      <c r="I13" s="4"/>
      <c r="J13" s="4"/>
    </row>
    <row r="14" spans="1:10" ht="24.95" customHeight="1" x14ac:dyDescent="0.3">
      <c r="A14" s="6">
        <v>1000000</v>
      </c>
      <c r="B14" s="5"/>
      <c r="C14" s="19">
        <f>VLOOKUP($C$5,'10 year'!$A19:$E20,5)</f>
        <v>27.615000000000002</v>
      </c>
      <c r="D14" s="19">
        <f>VLOOKUP($C$5,'20 year'!$A19:$E20,5)</f>
        <v>45.105000000000004</v>
      </c>
      <c r="E14" s="19">
        <f>VLOOKUP($C$5,'30 year'!$A19:$E20,5)</f>
        <v>74.78</v>
      </c>
      <c r="F14" s="4"/>
      <c r="G14" s="4"/>
      <c r="H14" s="4"/>
      <c r="I14" s="4"/>
      <c r="J14" s="4"/>
    </row>
    <row r="15" spans="1:10" ht="27.75" customHeight="1" x14ac:dyDescent="0.3">
      <c r="A15" s="21" t="s">
        <v>19</v>
      </c>
      <c r="B15" s="22"/>
      <c r="C15" s="22"/>
      <c r="D15" s="22"/>
      <c r="E15" s="22"/>
      <c r="F15" s="4"/>
      <c r="G15" s="4"/>
      <c r="H15" s="4"/>
      <c r="I15" s="4"/>
      <c r="J15" s="4"/>
    </row>
    <row r="16" spans="1:10" ht="57.75" customHeight="1" x14ac:dyDescent="0.3">
      <c r="A16" s="29" t="s">
        <v>18</v>
      </c>
      <c r="B16" s="29"/>
      <c r="C16" s="29"/>
      <c r="D16" s="29"/>
      <c r="E16" s="29"/>
      <c r="F16" s="4"/>
      <c r="G16" s="4"/>
      <c r="H16" s="4"/>
      <c r="I16" s="4"/>
      <c r="J16" s="4"/>
    </row>
    <row r="17" spans="1:10" ht="33" customHeight="1" x14ac:dyDescent="0.3">
      <c r="A17" s="34" t="s">
        <v>17</v>
      </c>
      <c r="B17" s="34"/>
      <c r="C17" s="34"/>
      <c r="D17" s="34"/>
      <c r="E17" s="34"/>
      <c r="F17" s="4"/>
      <c r="G17" s="4"/>
      <c r="H17" s="4"/>
      <c r="I17" s="4"/>
      <c r="J17" s="4"/>
    </row>
    <row r="18" spans="1:10" ht="27" customHeight="1" x14ac:dyDescent="0.3">
      <c r="A18" s="35" t="s">
        <v>36</v>
      </c>
      <c r="B18" s="35"/>
      <c r="C18" s="35"/>
      <c r="D18" s="35"/>
      <c r="E18" s="35"/>
      <c r="F18" s="4"/>
      <c r="G18" s="4"/>
      <c r="H18" s="4"/>
      <c r="I18" s="4"/>
      <c r="J18" s="4"/>
    </row>
    <row r="19" spans="1:10" ht="3.75" customHeight="1" x14ac:dyDescent="0.25">
      <c r="A19" s="3"/>
      <c r="B19" s="3"/>
      <c r="C19" s="3"/>
      <c r="D19" s="3"/>
      <c r="E19" s="3"/>
    </row>
    <row r="20" spans="1:10" ht="45" customHeight="1" x14ac:dyDescent="0.25">
      <c r="A20" s="24" t="s">
        <v>16</v>
      </c>
      <c r="B20" s="25"/>
      <c r="C20" s="25"/>
      <c r="D20" s="25"/>
      <c r="E20" s="25"/>
    </row>
    <row r="21" spans="1:10" hidden="1" x14ac:dyDescent="0.25"/>
  </sheetData>
  <customSheetViews>
    <customSheetView guid="{51578C27-3494-41F0-8C6D-FB1DE4D7AE3D}" scale="60" showPageBreaks="1" printArea="1" hiddenColumns="1" view="pageBreakPreview">
      <selection activeCell="G17" sqref="G17"/>
      <pageMargins left="0.7" right="0.7" top="0.75" bottom="0.75" header="0.3" footer="0.3"/>
      <pageSetup orientation="portrait" horizontalDpi="4294967295" verticalDpi="4294967295" r:id="rId1"/>
    </customSheetView>
  </customSheetViews>
  <mergeCells count="12">
    <mergeCell ref="C1:E1"/>
    <mergeCell ref="A9:E9"/>
    <mergeCell ref="A15:E15"/>
    <mergeCell ref="A2:E2"/>
    <mergeCell ref="A20:E20"/>
    <mergeCell ref="A4:E4"/>
    <mergeCell ref="A17:E17"/>
    <mergeCell ref="A16:E16"/>
    <mergeCell ref="A3:E3"/>
    <mergeCell ref="A18:E18"/>
    <mergeCell ref="C5:D5"/>
    <mergeCell ref="C7:D7"/>
  </mergeCells>
  <dataValidations count="2">
    <dataValidation type="list" allowBlank="1" showInputMessage="1" showErrorMessage="1" sqref="C7:D7" xr:uid="{2B896EFF-AF23-4434-A7EF-67680A0550CF}">
      <formula1>$H$5:$H$11</formula1>
    </dataValidation>
    <dataValidation type="list" allowBlank="1" showInputMessage="1" showErrorMessage="1" sqref="C5:D5" xr:uid="{258E0C29-9278-4C4A-9779-55BECF838D44}">
      <formula1>$I$5:$I$6</formula1>
    </dataValidation>
  </dataValidations>
  <pageMargins left="0.7" right="0.7" top="0.75" bottom="0.75" header="0.3" footer="0.3"/>
  <pageSetup orientation="portrait" horizontalDpi="4294967295" verticalDpi="4294967295"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B2330-907E-4ABF-B025-E1EB6C4B76FC}">
  <dimension ref="A1:W20"/>
  <sheetViews>
    <sheetView workbookViewId="0">
      <selection activeCell="Z20" sqref="Z20"/>
    </sheetView>
  </sheetViews>
  <sheetFormatPr defaultRowHeight="15" x14ac:dyDescent="0.25"/>
  <cols>
    <col min="2" max="2" width="14.42578125" customWidth="1"/>
    <col min="3" max="4" width="9.140625" hidden="1" customWidth="1"/>
    <col min="5" max="5" width="15.7109375" style="17" customWidth="1"/>
    <col min="6" max="7" width="9.140625" style="17" hidden="1" customWidth="1"/>
    <col min="8" max="8" width="9.140625" style="15"/>
    <col min="9" max="10" width="9.140625" style="17" hidden="1" customWidth="1"/>
    <col min="11" max="11" width="15.42578125" style="15" customWidth="1"/>
    <col min="12" max="13" width="9.140625" style="17" hidden="1" customWidth="1"/>
    <col min="14" max="14" width="11.28515625" style="15" customWidth="1"/>
    <col min="15" max="16" width="9.140625" style="17" hidden="1" customWidth="1"/>
    <col min="17" max="17" width="9.140625" style="15"/>
    <col min="18" max="19" width="9.140625" style="17" hidden="1" customWidth="1"/>
    <col min="20" max="20" width="11.7109375" style="15" customWidth="1"/>
    <col min="21" max="22" width="9.140625" style="1" hidden="1" customWidth="1"/>
    <col min="23" max="23" width="16.28515625" style="2" bestFit="1" customWidth="1"/>
  </cols>
  <sheetData>
    <row r="1" spans="1:23" x14ac:dyDescent="0.25">
      <c r="A1" t="s">
        <v>35</v>
      </c>
      <c r="E1" s="15"/>
      <c r="F1" s="16"/>
      <c r="G1" s="16"/>
      <c r="I1" s="16"/>
      <c r="J1" s="16"/>
      <c r="L1" s="16"/>
      <c r="M1" s="16"/>
      <c r="O1" s="16"/>
      <c r="P1" s="16"/>
      <c r="R1" s="16"/>
      <c r="S1" s="16"/>
      <c r="U1"/>
      <c r="V1"/>
    </row>
    <row r="2" spans="1:23" x14ac:dyDescent="0.25">
      <c r="C2">
        <v>30</v>
      </c>
      <c r="D2">
        <v>34</v>
      </c>
      <c r="E2" s="15" t="s">
        <v>8</v>
      </c>
      <c r="F2" s="16">
        <v>35</v>
      </c>
      <c r="G2" s="16">
        <v>39</v>
      </c>
      <c r="H2" s="15" t="s">
        <v>9</v>
      </c>
      <c r="I2" s="16">
        <v>40</v>
      </c>
      <c r="J2" s="16">
        <v>44</v>
      </c>
      <c r="K2" s="15" t="s">
        <v>10</v>
      </c>
      <c r="L2" s="16">
        <v>45</v>
      </c>
      <c r="M2" s="16">
        <v>49</v>
      </c>
      <c r="N2" s="15" t="s">
        <v>11</v>
      </c>
      <c r="O2" s="16">
        <v>50</v>
      </c>
      <c r="P2" s="16">
        <v>54</v>
      </c>
      <c r="Q2" s="15" t="s">
        <v>12</v>
      </c>
      <c r="R2" s="16">
        <v>55</v>
      </c>
      <c r="S2" s="16">
        <v>58</v>
      </c>
      <c r="T2" s="15" t="s">
        <v>13</v>
      </c>
      <c r="U2">
        <v>60</v>
      </c>
      <c r="V2">
        <v>64</v>
      </c>
      <c r="W2" s="2" t="s">
        <v>14</v>
      </c>
    </row>
    <row r="3" spans="1:23" x14ac:dyDescent="0.25">
      <c r="A3" t="s">
        <v>27</v>
      </c>
      <c r="B3" t="s">
        <v>0</v>
      </c>
      <c r="C3">
        <v>19.52</v>
      </c>
      <c r="D3">
        <v>21.48</v>
      </c>
      <c r="E3" s="15">
        <f>(C3+D3)/2</f>
        <v>20.5</v>
      </c>
      <c r="F3" s="16">
        <v>21.65</v>
      </c>
      <c r="G3" s="16">
        <v>25.82</v>
      </c>
      <c r="H3" s="15">
        <f>(F3+G3)/2</f>
        <v>23.734999999999999</v>
      </c>
      <c r="I3" s="16">
        <v>28.52</v>
      </c>
      <c r="J3" s="16">
        <v>37.479999999999997</v>
      </c>
      <c r="K3" s="15">
        <f>(I3+J3)/2</f>
        <v>33</v>
      </c>
      <c r="L3" s="16">
        <v>40.47</v>
      </c>
      <c r="M3" s="16">
        <v>55.47</v>
      </c>
      <c r="N3" s="15">
        <f>(L3+M3)/2</f>
        <v>47.97</v>
      </c>
      <c r="O3" s="16">
        <v>60.42</v>
      </c>
      <c r="P3" s="16">
        <v>94.38</v>
      </c>
      <c r="Q3" s="15">
        <f>(O3+P3)/2</f>
        <v>77.400000000000006</v>
      </c>
      <c r="R3" s="16">
        <v>103.74</v>
      </c>
      <c r="S3" s="16">
        <v>185.33</v>
      </c>
      <c r="T3" s="15">
        <f>(R3+S3)/2</f>
        <v>144.535</v>
      </c>
      <c r="U3" t="s">
        <v>7</v>
      </c>
      <c r="V3" t="s">
        <v>7</v>
      </c>
      <c r="W3" s="2" t="s">
        <v>15</v>
      </c>
    </row>
    <row r="4" spans="1:23" x14ac:dyDescent="0.25">
      <c r="A4" t="s">
        <v>27</v>
      </c>
      <c r="B4" t="s">
        <v>1</v>
      </c>
      <c r="C4">
        <v>32.479999999999997</v>
      </c>
      <c r="D4">
        <v>35.67</v>
      </c>
      <c r="E4" s="15">
        <f>(C4+D4)/2</f>
        <v>34.075000000000003</v>
      </c>
      <c r="F4" s="16">
        <v>36.79</v>
      </c>
      <c r="G4" s="16">
        <v>45.51</v>
      </c>
      <c r="H4" s="15">
        <f>(F4+G4)/2</f>
        <v>41.15</v>
      </c>
      <c r="I4" s="16">
        <v>49.45</v>
      </c>
      <c r="J4" s="16">
        <v>66.47</v>
      </c>
      <c r="K4" s="15">
        <f>(I4+J4)/2</f>
        <v>57.96</v>
      </c>
      <c r="L4" s="16">
        <v>72.150000000000006</v>
      </c>
      <c r="M4" s="16">
        <v>101.05</v>
      </c>
      <c r="N4" s="15">
        <f>(L4+M4)/2</f>
        <v>86.6</v>
      </c>
      <c r="O4" s="16">
        <v>109.74</v>
      </c>
      <c r="P4" s="16">
        <v>171.66</v>
      </c>
      <c r="Q4" s="15">
        <f>(O4+P4)/2</f>
        <v>140.69999999999999</v>
      </c>
      <c r="R4" s="16">
        <v>188.43</v>
      </c>
      <c r="S4" s="16">
        <v>351.31</v>
      </c>
      <c r="T4" s="15">
        <f>(R4+S4)/2</f>
        <v>269.87</v>
      </c>
      <c r="U4" t="s">
        <v>7</v>
      </c>
      <c r="V4" t="s">
        <v>7</v>
      </c>
      <c r="W4" s="2" t="s">
        <v>15</v>
      </c>
    </row>
    <row r="5" spans="1:23" x14ac:dyDescent="0.25">
      <c r="A5" t="s">
        <v>27</v>
      </c>
      <c r="B5" t="s">
        <v>2</v>
      </c>
      <c r="C5">
        <v>45.88</v>
      </c>
      <c r="D5">
        <v>50.78</v>
      </c>
      <c r="E5" s="15">
        <f>(C5+D5)/2</f>
        <v>48.33</v>
      </c>
      <c r="F5" s="16">
        <v>52.44</v>
      </c>
      <c r="G5" s="16">
        <v>65.19</v>
      </c>
      <c r="H5" s="15">
        <f>(F5+G5)/2</f>
        <v>58.814999999999998</v>
      </c>
      <c r="I5" s="16">
        <v>71.45</v>
      </c>
      <c r="J5" s="16">
        <v>96.99</v>
      </c>
      <c r="K5" s="15">
        <f>(I5+J5)/2</f>
        <v>84.22</v>
      </c>
      <c r="L5" s="16">
        <v>105.5</v>
      </c>
      <c r="M5" s="16">
        <v>148.99</v>
      </c>
      <c r="N5" s="15">
        <f>(L5+M5)/2</f>
        <v>127.245</v>
      </c>
      <c r="O5" s="16">
        <v>162.02000000000001</v>
      </c>
      <c r="P5" s="16">
        <v>254.9</v>
      </c>
      <c r="Q5" s="15">
        <f>(O5+P5)/2</f>
        <v>208.46</v>
      </c>
      <c r="R5" s="16">
        <v>280.06</v>
      </c>
      <c r="S5" s="16">
        <v>525.67999999999995</v>
      </c>
      <c r="T5" s="15">
        <f>(R5+S5)/2</f>
        <v>402.87</v>
      </c>
      <c r="U5" t="s">
        <v>7</v>
      </c>
      <c r="V5" t="s">
        <v>7</v>
      </c>
      <c r="W5" s="2" t="s">
        <v>15</v>
      </c>
    </row>
    <row r="6" spans="1:23" x14ac:dyDescent="0.25">
      <c r="A6" t="s">
        <v>27</v>
      </c>
      <c r="B6" t="s">
        <v>3</v>
      </c>
      <c r="C6">
        <v>56.88</v>
      </c>
      <c r="D6">
        <v>63.87</v>
      </c>
      <c r="E6" s="15">
        <f>(C6+D6)/2</f>
        <v>60.375</v>
      </c>
      <c r="F6" s="16">
        <v>65.900000000000006</v>
      </c>
      <c r="G6" s="16">
        <v>84.01</v>
      </c>
      <c r="H6" s="15">
        <f>(F6+G6)/2</f>
        <v>74.955000000000013</v>
      </c>
      <c r="I6" s="16">
        <v>84.88</v>
      </c>
      <c r="J6" s="16">
        <v>124.26</v>
      </c>
      <c r="K6" s="15">
        <f>(I6+J6)/2</f>
        <v>104.57</v>
      </c>
      <c r="L6" s="16">
        <v>134.76</v>
      </c>
      <c r="M6" s="16">
        <v>193.35</v>
      </c>
      <c r="N6" s="15">
        <f>(L6+M6)/2</f>
        <v>164.05500000000001</v>
      </c>
      <c r="O6" s="16">
        <v>202.13</v>
      </c>
      <c r="P6" s="16">
        <v>332.51</v>
      </c>
      <c r="Q6" s="15">
        <f>(O6+P6)/2</f>
        <v>267.32</v>
      </c>
      <c r="R6" s="16">
        <v>343.88</v>
      </c>
      <c r="S6" s="16">
        <v>616.62</v>
      </c>
      <c r="T6" s="15">
        <f>(R6+S6)/2</f>
        <v>480.25</v>
      </c>
      <c r="U6" t="s">
        <v>7</v>
      </c>
      <c r="V6" t="s">
        <v>7</v>
      </c>
      <c r="W6" s="2" t="s">
        <v>15</v>
      </c>
    </row>
    <row r="7" spans="1:23" x14ac:dyDescent="0.25">
      <c r="E7" s="15"/>
      <c r="F7" s="16"/>
      <c r="G7" s="16"/>
      <c r="I7" s="16"/>
      <c r="J7" s="16"/>
      <c r="L7" s="16"/>
      <c r="M7" s="16"/>
      <c r="O7" s="16"/>
      <c r="P7" s="16"/>
      <c r="R7" s="16"/>
      <c r="S7" s="16"/>
      <c r="U7"/>
      <c r="V7"/>
    </row>
    <row r="8" spans="1:23" x14ac:dyDescent="0.25">
      <c r="A8" t="s">
        <v>26</v>
      </c>
      <c r="B8" t="s">
        <v>0</v>
      </c>
      <c r="C8">
        <v>23.52</v>
      </c>
      <c r="D8">
        <v>24.83</v>
      </c>
      <c r="E8" s="15">
        <f>(C8+D8)/2</f>
        <v>24.174999999999997</v>
      </c>
      <c r="F8" s="17">
        <v>25.54</v>
      </c>
      <c r="G8" s="17">
        <v>31.6</v>
      </c>
      <c r="H8" s="15">
        <f>(F8+G8)/2</f>
        <v>28.57</v>
      </c>
      <c r="I8" s="17">
        <v>34.159999999999997</v>
      </c>
      <c r="J8" s="17">
        <v>47.91</v>
      </c>
      <c r="K8" s="15">
        <f>(I8+J8)/2</f>
        <v>41.034999999999997</v>
      </c>
      <c r="L8" s="17">
        <v>54.13</v>
      </c>
      <c r="M8" s="17">
        <v>76.7</v>
      </c>
      <c r="N8" s="15">
        <f>(L8+M8)/2</f>
        <v>65.415000000000006</v>
      </c>
      <c r="O8" s="17">
        <v>83.93</v>
      </c>
      <c r="P8" s="17">
        <v>132.74</v>
      </c>
      <c r="Q8" s="15">
        <f>(O8+P8)/2</f>
        <v>108.33500000000001</v>
      </c>
      <c r="R8" s="17">
        <v>147.06</v>
      </c>
      <c r="S8" s="17">
        <v>230.91</v>
      </c>
      <c r="T8" s="15">
        <f>(R8+S8)/2</f>
        <v>188.98500000000001</v>
      </c>
      <c r="U8" s="1" t="s">
        <v>7</v>
      </c>
      <c r="V8" s="1" t="s">
        <v>7</v>
      </c>
      <c r="W8" s="2" t="s">
        <v>15</v>
      </c>
    </row>
    <row r="9" spans="1:23" x14ac:dyDescent="0.25">
      <c r="A9" t="s">
        <v>26</v>
      </c>
      <c r="B9" t="s">
        <v>1</v>
      </c>
      <c r="C9">
        <v>39.74</v>
      </c>
      <c r="D9">
        <v>42.38</v>
      </c>
      <c r="E9" s="15">
        <f>(C9+D9)/2</f>
        <v>41.06</v>
      </c>
      <c r="F9" s="17">
        <v>43.29</v>
      </c>
      <c r="G9" s="17">
        <v>55.73</v>
      </c>
      <c r="H9" s="15">
        <f>(F9+G9)/2</f>
        <v>49.51</v>
      </c>
      <c r="I9" s="17">
        <v>60.4</v>
      </c>
      <c r="J9" s="17">
        <v>89.05</v>
      </c>
      <c r="K9" s="15">
        <f>(I9+J9)/2</f>
        <v>74.724999999999994</v>
      </c>
      <c r="L9" s="17">
        <v>98.38</v>
      </c>
      <c r="M9" s="17">
        <v>140.38999999999999</v>
      </c>
      <c r="N9" s="15">
        <f>(L9+M9)/2</f>
        <v>119.38499999999999</v>
      </c>
      <c r="O9" s="17">
        <v>153.63999999999999</v>
      </c>
      <c r="P9" s="17">
        <v>250.99</v>
      </c>
      <c r="Q9" s="15">
        <f>(O9+P9)/2</f>
        <v>202.315</v>
      </c>
      <c r="R9" s="17">
        <v>284.10000000000002</v>
      </c>
      <c r="S9" s="17">
        <v>429.57</v>
      </c>
      <c r="T9" s="15">
        <f>(R9+S9)/2</f>
        <v>356.83500000000004</v>
      </c>
      <c r="U9" s="1" t="s">
        <v>7</v>
      </c>
      <c r="V9" s="1" t="s">
        <v>7</v>
      </c>
      <c r="W9" s="2" t="s">
        <v>15</v>
      </c>
    </row>
    <row r="10" spans="1:23" x14ac:dyDescent="0.25">
      <c r="A10" t="s">
        <v>26</v>
      </c>
      <c r="B10" t="s">
        <v>2</v>
      </c>
      <c r="C10">
        <v>56.89</v>
      </c>
      <c r="D10">
        <v>60.83</v>
      </c>
      <c r="E10" s="15">
        <f>(C10+D10)/2</f>
        <v>58.86</v>
      </c>
      <c r="F10" s="17">
        <v>62.22</v>
      </c>
      <c r="G10" s="17">
        <v>81.010000000000005</v>
      </c>
      <c r="H10" s="15">
        <f>(F10+G10)/2</f>
        <v>71.615000000000009</v>
      </c>
      <c r="I10" s="17">
        <v>87.87</v>
      </c>
      <c r="J10" s="17">
        <v>130.91</v>
      </c>
      <c r="K10" s="15">
        <f>(I10+J10)/2</f>
        <v>109.39</v>
      </c>
      <c r="L10" s="17">
        <v>144.99</v>
      </c>
      <c r="M10" s="17">
        <v>208.01</v>
      </c>
      <c r="N10" s="15">
        <f>(L10+M10)/2</f>
        <v>176.5</v>
      </c>
      <c r="O10" s="17">
        <v>227.88</v>
      </c>
      <c r="P10" s="17">
        <v>373.91</v>
      </c>
      <c r="Q10" s="15">
        <f>(O10+P10)/2</f>
        <v>300.89499999999998</v>
      </c>
      <c r="R10" s="17">
        <v>423.57</v>
      </c>
      <c r="S10" s="17">
        <v>643.07000000000005</v>
      </c>
      <c r="T10" s="15">
        <f>(R10+S10)/2</f>
        <v>533.32000000000005</v>
      </c>
      <c r="U10" s="1" t="s">
        <v>7</v>
      </c>
      <c r="V10" s="1" t="s">
        <v>7</v>
      </c>
      <c r="W10" s="2" t="s">
        <v>15</v>
      </c>
    </row>
    <row r="11" spans="1:23" x14ac:dyDescent="0.25">
      <c r="A11" t="s">
        <v>26</v>
      </c>
      <c r="B11" t="s">
        <v>3</v>
      </c>
      <c r="C11">
        <v>72.150000000000006</v>
      </c>
      <c r="D11">
        <v>77.41</v>
      </c>
      <c r="E11" s="15">
        <f>(C11+D11)/2</f>
        <v>74.78</v>
      </c>
      <c r="F11" s="17">
        <v>78.900000000000006</v>
      </c>
      <c r="G11" s="17">
        <v>103.15</v>
      </c>
      <c r="H11" s="15">
        <f>(F11+G11)/2</f>
        <v>91.025000000000006</v>
      </c>
      <c r="I11" s="17">
        <v>112.5</v>
      </c>
      <c r="J11" s="17">
        <v>170.37</v>
      </c>
      <c r="K11" s="15">
        <f>(I11+J11)/2</f>
        <v>141.435</v>
      </c>
      <c r="L11" s="17">
        <v>188.92</v>
      </c>
      <c r="M11" s="17">
        <v>272.36</v>
      </c>
      <c r="N11" s="15">
        <f>(L11+M11)/2</f>
        <v>230.64</v>
      </c>
      <c r="O11" s="17">
        <v>299.07</v>
      </c>
      <c r="P11" s="17">
        <v>494.24</v>
      </c>
      <c r="Q11" s="15">
        <f>(O11+P11)/2</f>
        <v>396.65499999999997</v>
      </c>
      <c r="R11" s="17">
        <v>560.46</v>
      </c>
      <c r="S11" s="17">
        <v>820.44</v>
      </c>
      <c r="T11" s="15">
        <f>(R11+S11)/2</f>
        <v>690.45</v>
      </c>
      <c r="U11" s="1" t="s">
        <v>7</v>
      </c>
      <c r="V11" s="1" t="s">
        <v>7</v>
      </c>
      <c r="W11" s="2" t="s">
        <v>15</v>
      </c>
    </row>
    <row r="13" spans="1:23" x14ac:dyDescent="0.25">
      <c r="A13" t="s">
        <v>27</v>
      </c>
      <c r="B13" t="s">
        <v>0</v>
      </c>
      <c r="E13" s="16">
        <f>IF('Life Insurance Indication'!C$7="30-34",E3,IF('Life Insurance Indication'!C$7="35-39",H3,IF('Life Insurance Indication'!C$7="40-44",K3,IF('Life Insurance Indication'!C$7="45-49",N3,IF('Life Insurance Indication'!C$7="50-54",Q3,IF('Life Insurance Indication'!C$7="55-59",T3,W3))))))</f>
        <v>20.5</v>
      </c>
    </row>
    <row r="14" spans="1:23" x14ac:dyDescent="0.25">
      <c r="A14" t="s">
        <v>26</v>
      </c>
      <c r="B14" t="s">
        <v>0</v>
      </c>
      <c r="E14" s="16">
        <f>IF('Life Insurance Indication'!C$7="30-34",E8,IF('Life Insurance Indication'!C$7="35-39",H8,IF('Life Insurance Indication'!C$7="40-44",K8,IF('Life Insurance Indication'!C$7="45-49",N8,IF('Life Insurance Indication'!C$7="50-54",Q8,IF('Life Insurance Indication'!C$7="55-59",T8,W8))))))</f>
        <v>24.174999999999997</v>
      </c>
    </row>
    <row r="15" spans="1:23" x14ac:dyDescent="0.25">
      <c r="A15" t="s">
        <v>27</v>
      </c>
      <c r="B15" t="s">
        <v>1</v>
      </c>
      <c r="E15" s="16">
        <f>IF('Life Insurance Indication'!C$7="30-34",E4,IF('Life Insurance Indication'!C$7="35-39",H4,IF('Life Insurance Indication'!C$7="40-44",K4,IF('Life Insurance Indication'!C$7="45-49",N4,IF('Life Insurance Indication'!C$7="50-54",Q4,IF('Life Insurance Indication'!C$7="55-59",T4,W4))))))</f>
        <v>34.075000000000003</v>
      </c>
    </row>
    <row r="16" spans="1:23" x14ac:dyDescent="0.25">
      <c r="A16" t="s">
        <v>26</v>
      </c>
      <c r="B16" t="s">
        <v>1</v>
      </c>
      <c r="E16" s="16">
        <f>IF('Life Insurance Indication'!C$7="30-34",E9,IF('Life Insurance Indication'!C$7="35-39",H9,IF('Life Insurance Indication'!C$7="40-44",K9,IF('Life Insurance Indication'!C$7="45-49",N9,IF('Life Insurance Indication'!C$7="50-54",Q9,IF('Life Insurance Indication'!C$7="55-59",T9,W9))))))</f>
        <v>41.06</v>
      </c>
    </row>
    <row r="17" spans="1:5" x14ac:dyDescent="0.25">
      <c r="A17" t="s">
        <v>27</v>
      </c>
      <c r="B17" t="s">
        <v>2</v>
      </c>
      <c r="E17" s="16">
        <f>IF('Life Insurance Indication'!C$7="30-34",E5,IF('Life Insurance Indication'!C$7="35-39",H5,IF('Life Insurance Indication'!C$7="40-44",K5,IF('Life Insurance Indication'!C$7="45-49",N5,IF('Life Insurance Indication'!C$7="50-54",Q5,IF('Life Insurance Indication'!C$7="55-59",T5,W5))))))</f>
        <v>48.33</v>
      </c>
    </row>
    <row r="18" spans="1:5" x14ac:dyDescent="0.25">
      <c r="A18" t="s">
        <v>26</v>
      </c>
      <c r="B18" t="s">
        <v>2</v>
      </c>
      <c r="E18" s="16">
        <f>IF('Life Insurance Indication'!C$7="30-34",E10,IF('Life Insurance Indication'!C$7="35-39",H10,IF('Life Insurance Indication'!C$7="40-44",K10,IF('Life Insurance Indication'!C$7="45-49",N10,IF('Life Insurance Indication'!C$7="50-54",Q10,IF('Life Insurance Indication'!C$7="55-59",T10,W10))))))</f>
        <v>58.86</v>
      </c>
    </row>
    <row r="19" spans="1:5" x14ac:dyDescent="0.25">
      <c r="A19" t="s">
        <v>27</v>
      </c>
      <c r="B19" t="s">
        <v>3</v>
      </c>
      <c r="E19" s="16">
        <f>IF('Life Insurance Indication'!C$7="30-34",E6,IF('Life Insurance Indication'!C$7="35-39",H6,IF('Life Insurance Indication'!C$7="40-44",K6,IF('Life Insurance Indication'!C$7="45-49",N6,IF('Life Insurance Indication'!C$7="50-54",Q6,IF('Life Insurance Indication'!C$7="55-59",T6,W6))))))</f>
        <v>60.375</v>
      </c>
    </row>
    <row r="20" spans="1:5" x14ac:dyDescent="0.25">
      <c r="A20" t="s">
        <v>26</v>
      </c>
      <c r="B20" t="s">
        <v>3</v>
      </c>
      <c r="E20" s="16">
        <f>IF('Life Insurance Indication'!C$7="30-34",E11,IF('Life Insurance Indication'!C$7="35-39",H11,IF('Life Insurance Indication'!C$7="40-44",K11,IF('Life Insurance Indication'!C$7="45-49",N11,IF('Life Insurance Indication'!C$7="50-54",Q11,IF('Life Insurance Indication'!C$7="55-59",T11,W11))))))</f>
        <v>74.78</v>
      </c>
    </row>
  </sheetData>
  <sortState xmlns:xlrd2="http://schemas.microsoft.com/office/spreadsheetml/2017/richdata2" ref="A3:W10">
    <sortCondition ref="B3:B10"/>
  </sortState>
  <customSheetViews>
    <customSheetView guid="{51578C27-3494-41F0-8C6D-FB1DE4D7AE3D}" hiddenColumns="1" state="hidden">
      <selection activeCell="Z20" sqref="Z20"/>
      <pageMargins left="0.7" right="0.7" top="0.75" bottom="0.75" header="0.3" footer="0.3"/>
      <pageSetup orientation="portrait" r:id="rId1"/>
    </customSheetView>
  </customSheetView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60504-9209-4300-B49B-78FD7F628F01}">
  <dimension ref="A1:V6"/>
  <sheetViews>
    <sheetView workbookViewId="0">
      <selection sqref="A1:V6"/>
    </sheetView>
  </sheetViews>
  <sheetFormatPr defaultRowHeight="15" x14ac:dyDescent="0.25"/>
  <cols>
    <col min="1" max="1" width="14.42578125" bestFit="1" customWidth="1"/>
    <col min="2" max="3" width="9.140625" hidden="1" customWidth="1"/>
    <col min="4" max="4" width="9.140625" style="2"/>
    <col min="5" max="6" width="9.140625" hidden="1" customWidth="1"/>
    <col min="7" max="7" width="9.140625" style="2"/>
    <col min="8" max="9" width="9.140625" hidden="1" customWidth="1"/>
    <col min="10" max="10" width="9.140625" style="2"/>
    <col min="11" max="12" width="9.140625" hidden="1" customWidth="1"/>
    <col min="13" max="13" width="9.140625" style="2"/>
    <col min="14" max="15" width="9.140625" hidden="1" customWidth="1"/>
    <col min="16" max="16" width="9.140625" style="2"/>
    <col min="17" max="18" width="9.140625" hidden="1" customWidth="1"/>
    <col min="19" max="19" width="9.140625" style="2"/>
    <col min="20" max="21" width="9.140625" hidden="1" customWidth="1"/>
    <col min="22" max="22" width="16.28515625" style="2" bestFit="1" customWidth="1"/>
  </cols>
  <sheetData>
    <row r="1" spans="1:22" x14ac:dyDescent="0.25">
      <c r="A1" t="s">
        <v>6</v>
      </c>
    </row>
    <row r="2" spans="1:22" x14ac:dyDescent="0.25">
      <c r="B2">
        <v>30</v>
      </c>
      <c r="C2">
        <v>34</v>
      </c>
      <c r="D2" s="2" t="s">
        <v>8</v>
      </c>
      <c r="E2">
        <v>35</v>
      </c>
      <c r="F2">
        <v>39</v>
      </c>
      <c r="G2" s="2" t="s">
        <v>9</v>
      </c>
      <c r="H2">
        <v>40</v>
      </c>
      <c r="I2">
        <v>44</v>
      </c>
      <c r="J2" s="2" t="s">
        <v>10</v>
      </c>
      <c r="K2">
        <v>45</v>
      </c>
      <c r="L2">
        <v>49</v>
      </c>
      <c r="M2" s="2" t="s">
        <v>11</v>
      </c>
      <c r="N2">
        <v>50</v>
      </c>
      <c r="O2">
        <v>54</v>
      </c>
      <c r="P2" s="2" t="s">
        <v>12</v>
      </c>
      <c r="Q2">
        <v>55</v>
      </c>
      <c r="R2">
        <v>58</v>
      </c>
      <c r="S2" s="2" t="s">
        <v>13</v>
      </c>
      <c r="T2">
        <v>60</v>
      </c>
      <c r="U2">
        <v>64</v>
      </c>
      <c r="V2" s="2" t="s">
        <v>14</v>
      </c>
    </row>
    <row r="3" spans="1:22" x14ac:dyDescent="0.25">
      <c r="A3" t="s">
        <v>0</v>
      </c>
      <c r="B3">
        <v>19.52</v>
      </c>
      <c r="C3">
        <v>21.48</v>
      </c>
      <c r="D3" s="2">
        <f>(B3+C3)/2</f>
        <v>20.5</v>
      </c>
      <c r="E3">
        <v>21.65</v>
      </c>
      <c r="F3">
        <v>25.82</v>
      </c>
      <c r="G3" s="2">
        <f>(E3+F3)/2</f>
        <v>23.734999999999999</v>
      </c>
      <c r="H3">
        <v>28.52</v>
      </c>
      <c r="I3">
        <v>37.479999999999997</v>
      </c>
      <c r="J3" s="2">
        <f>(H3+I3)/2</f>
        <v>33</v>
      </c>
      <c r="K3">
        <v>40.47</v>
      </c>
      <c r="L3">
        <v>55.47</v>
      </c>
      <c r="M3" s="2">
        <f>(K3+L3)/2</f>
        <v>47.97</v>
      </c>
      <c r="N3">
        <v>60.42</v>
      </c>
      <c r="O3">
        <v>94.38</v>
      </c>
      <c r="P3" s="2">
        <f>(N3+O3)/2</f>
        <v>77.400000000000006</v>
      </c>
      <c r="Q3">
        <v>103.74</v>
      </c>
      <c r="R3">
        <v>185.33</v>
      </c>
      <c r="S3" s="2">
        <f>(Q3+R3)/2</f>
        <v>144.535</v>
      </c>
      <c r="T3" t="s">
        <v>7</v>
      </c>
      <c r="U3" t="s">
        <v>7</v>
      </c>
      <c r="V3" s="2" t="s">
        <v>15</v>
      </c>
    </row>
    <row r="4" spans="1:22" x14ac:dyDescent="0.25">
      <c r="A4" t="s">
        <v>1</v>
      </c>
      <c r="B4">
        <v>32.479999999999997</v>
      </c>
      <c r="C4">
        <v>35.67</v>
      </c>
      <c r="D4" s="2">
        <f t="shared" ref="D4:D6" si="0">(B4+C4)/2</f>
        <v>34.075000000000003</v>
      </c>
      <c r="E4">
        <v>36.79</v>
      </c>
      <c r="F4">
        <v>45.51</v>
      </c>
      <c r="G4" s="2">
        <f t="shared" ref="G4:G6" si="1">(E4+F4)/2</f>
        <v>41.15</v>
      </c>
      <c r="H4">
        <v>49.45</v>
      </c>
      <c r="I4">
        <v>66.47</v>
      </c>
      <c r="J4" s="2">
        <f t="shared" ref="J4:J6" si="2">(H4+I4)/2</f>
        <v>57.96</v>
      </c>
      <c r="K4">
        <v>72.150000000000006</v>
      </c>
      <c r="L4">
        <v>101.05</v>
      </c>
      <c r="M4" s="2">
        <f t="shared" ref="M4:M6" si="3">(K4+L4)/2</f>
        <v>86.6</v>
      </c>
      <c r="N4">
        <v>109.74</v>
      </c>
      <c r="O4">
        <v>171.66</v>
      </c>
      <c r="P4" s="2">
        <f t="shared" ref="P4:P6" si="4">(N4+O4)/2</f>
        <v>140.69999999999999</v>
      </c>
      <c r="Q4">
        <v>188.43</v>
      </c>
      <c r="R4">
        <v>351.31</v>
      </c>
      <c r="S4" s="2">
        <f t="shared" ref="S4:S6" si="5">(Q4+R4)/2</f>
        <v>269.87</v>
      </c>
      <c r="T4" t="s">
        <v>7</v>
      </c>
      <c r="U4" t="s">
        <v>7</v>
      </c>
      <c r="V4" s="2" t="s">
        <v>15</v>
      </c>
    </row>
    <row r="5" spans="1:22" x14ac:dyDescent="0.25">
      <c r="A5" t="s">
        <v>2</v>
      </c>
      <c r="B5">
        <v>45.88</v>
      </c>
      <c r="C5">
        <v>50.78</v>
      </c>
      <c r="D5" s="2">
        <f t="shared" si="0"/>
        <v>48.33</v>
      </c>
      <c r="E5">
        <v>52.44</v>
      </c>
      <c r="F5">
        <v>65.19</v>
      </c>
      <c r="G5" s="2">
        <f t="shared" si="1"/>
        <v>58.814999999999998</v>
      </c>
      <c r="H5">
        <v>71.45</v>
      </c>
      <c r="I5">
        <v>96.99</v>
      </c>
      <c r="J5" s="2">
        <f t="shared" si="2"/>
        <v>84.22</v>
      </c>
      <c r="K5">
        <v>105.5</v>
      </c>
      <c r="L5">
        <v>148.99</v>
      </c>
      <c r="M5" s="2">
        <f t="shared" si="3"/>
        <v>127.245</v>
      </c>
      <c r="N5">
        <v>162.02000000000001</v>
      </c>
      <c r="O5">
        <v>254.9</v>
      </c>
      <c r="P5" s="2">
        <f t="shared" si="4"/>
        <v>208.46</v>
      </c>
      <c r="Q5">
        <v>280.06</v>
      </c>
      <c r="R5">
        <v>525.67999999999995</v>
      </c>
      <c r="S5" s="2">
        <f t="shared" si="5"/>
        <v>402.87</v>
      </c>
      <c r="T5" t="s">
        <v>7</v>
      </c>
      <c r="U5" t="s">
        <v>7</v>
      </c>
      <c r="V5" s="2" t="s">
        <v>15</v>
      </c>
    </row>
    <row r="6" spans="1:22" x14ac:dyDescent="0.25">
      <c r="A6" t="s">
        <v>3</v>
      </c>
      <c r="B6">
        <v>56.88</v>
      </c>
      <c r="C6">
        <v>63.87</v>
      </c>
      <c r="D6" s="2">
        <f t="shared" si="0"/>
        <v>60.375</v>
      </c>
      <c r="E6">
        <v>65.900000000000006</v>
      </c>
      <c r="F6">
        <v>84.01</v>
      </c>
      <c r="G6" s="2">
        <f t="shared" si="1"/>
        <v>74.955000000000013</v>
      </c>
      <c r="H6">
        <v>84.88</v>
      </c>
      <c r="I6">
        <v>124.26</v>
      </c>
      <c r="J6" s="2">
        <f t="shared" si="2"/>
        <v>104.57</v>
      </c>
      <c r="K6">
        <v>134.76</v>
      </c>
      <c r="L6">
        <v>193.35</v>
      </c>
      <c r="M6" s="2">
        <f t="shared" si="3"/>
        <v>164.05500000000001</v>
      </c>
      <c r="N6">
        <v>202.13</v>
      </c>
      <c r="O6">
        <v>332.51</v>
      </c>
      <c r="P6" s="2">
        <f t="shared" si="4"/>
        <v>267.32</v>
      </c>
      <c r="Q6">
        <v>343.88</v>
      </c>
      <c r="R6">
        <v>616.62</v>
      </c>
      <c r="S6" s="2">
        <f t="shared" si="5"/>
        <v>480.25</v>
      </c>
      <c r="T6" t="s">
        <v>7</v>
      </c>
      <c r="U6" t="s">
        <v>7</v>
      </c>
      <c r="V6" s="2" t="s">
        <v>15</v>
      </c>
    </row>
  </sheetData>
  <customSheetViews>
    <customSheetView guid="{51578C27-3494-41F0-8C6D-FB1DE4D7AE3D}" hiddenColumns="1" state="hidden">
      <selection sqref="A1:V6"/>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99588-4D55-487B-B9B0-0DBCBBD8166F}">
  <dimension ref="A1:W20"/>
  <sheetViews>
    <sheetView workbookViewId="0">
      <selection activeCell="E1" sqref="E1:T1048576"/>
    </sheetView>
  </sheetViews>
  <sheetFormatPr defaultRowHeight="15" x14ac:dyDescent="0.25"/>
  <cols>
    <col min="2" max="2" width="14.42578125" bestFit="1" customWidth="1"/>
    <col min="3" max="4" width="9.140625" hidden="1" customWidth="1"/>
    <col min="5" max="5" width="9.140625" style="15"/>
    <col min="6" max="7" width="9.140625" style="16" hidden="1" customWidth="1"/>
    <col min="8" max="8" width="9.140625" style="15"/>
    <col min="9" max="10" width="9.140625" style="16" hidden="1" customWidth="1"/>
    <col min="11" max="11" width="9.140625" style="15"/>
    <col min="12" max="13" width="9.140625" style="16" hidden="1" customWidth="1"/>
    <col min="14" max="14" width="9.140625" style="15"/>
    <col min="15" max="16" width="9.140625" style="16" hidden="1" customWidth="1"/>
    <col min="17" max="17" width="9.140625" style="15"/>
    <col min="18" max="19" width="9.140625" style="16" hidden="1" customWidth="1"/>
    <col min="20" max="20" width="9.140625" style="15"/>
    <col min="21" max="22" width="9.140625" hidden="1" customWidth="1"/>
    <col min="23" max="23" width="9.140625" style="2"/>
  </cols>
  <sheetData>
    <row r="1" spans="1:23" x14ac:dyDescent="0.25">
      <c r="A1" t="s">
        <v>34</v>
      </c>
    </row>
    <row r="2" spans="1:23" x14ac:dyDescent="0.25">
      <c r="C2">
        <v>30</v>
      </c>
      <c r="D2">
        <v>34</v>
      </c>
      <c r="E2" s="15" t="s">
        <v>8</v>
      </c>
      <c r="F2" s="16">
        <v>35</v>
      </c>
      <c r="G2" s="16">
        <v>39</v>
      </c>
      <c r="H2" s="15" t="s">
        <v>9</v>
      </c>
      <c r="I2" s="16">
        <v>40</v>
      </c>
      <c r="J2" s="16">
        <v>44</v>
      </c>
      <c r="K2" s="15" t="s">
        <v>10</v>
      </c>
      <c r="L2" s="16">
        <v>45</v>
      </c>
      <c r="M2" s="16">
        <v>49</v>
      </c>
      <c r="N2" s="15" t="s">
        <v>11</v>
      </c>
      <c r="O2" s="16">
        <v>50</v>
      </c>
      <c r="P2" s="16">
        <v>54</v>
      </c>
      <c r="Q2" s="15" t="s">
        <v>12</v>
      </c>
      <c r="R2" s="16">
        <v>55</v>
      </c>
      <c r="S2" s="16">
        <v>59</v>
      </c>
      <c r="T2" s="15" t="s">
        <v>13</v>
      </c>
      <c r="U2">
        <v>60</v>
      </c>
      <c r="V2">
        <v>64</v>
      </c>
      <c r="W2" s="2" t="s">
        <v>14</v>
      </c>
    </row>
    <row r="3" spans="1:23" x14ac:dyDescent="0.25">
      <c r="A3" t="s">
        <v>27</v>
      </c>
      <c r="B3" t="s">
        <v>0</v>
      </c>
      <c r="C3">
        <v>13.6</v>
      </c>
      <c r="D3">
        <v>14.66</v>
      </c>
      <c r="E3" s="15">
        <f>(C3+D3)/2</f>
        <v>14.129999999999999</v>
      </c>
      <c r="F3" s="16">
        <v>15.04</v>
      </c>
      <c r="G3" s="16">
        <v>17.93</v>
      </c>
      <c r="H3" s="15">
        <f>(F3+G3)/2</f>
        <v>16.484999999999999</v>
      </c>
      <c r="I3" s="16">
        <v>18.79</v>
      </c>
      <c r="J3" s="16">
        <v>24.3</v>
      </c>
      <c r="K3" s="15">
        <f>(I3+J3)/2</f>
        <v>21.545000000000002</v>
      </c>
      <c r="L3" s="16">
        <v>26.02</v>
      </c>
      <c r="M3" s="16">
        <v>34.74</v>
      </c>
      <c r="N3" s="15">
        <f>(L3+M3)/2</f>
        <v>30.380000000000003</v>
      </c>
      <c r="O3" s="16">
        <v>37.39</v>
      </c>
      <c r="P3" s="16">
        <v>50.01</v>
      </c>
      <c r="Q3" s="15">
        <f>(O3+P3)/2</f>
        <v>43.7</v>
      </c>
      <c r="R3" s="16">
        <v>53.88</v>
      </c>
      <c r="S3" s="16">
        <v>79.7</v>
      </c>
      <c r="T3" s="15">
        <f>(R3+S3)/2</f>
        <v>66.790000000000006</v>
      </c>
      <c r="U3">
        <v>88.15</v>
      </c>
      <c r="V3">
        <v>146.69999999999999</v>
      </c>
      <c r="W3" s="2">
        <f>(U3+V3)/2</f>
        <v>117.425</v>
      </c>
    </row>
    <row r="4" spans="1:23" x14ac:dyDescent="0.25">
      <c r="A4" t="s">
        <v>27</v>
      </c>
      <c r="B4" t="s">
        <v>1</v>
      </c>
      <c r="C4">
        <v>20.63</v>
      </c>
      <c r="D4">
        <v>22.49</v>
      </c>
      <c r="E4" s="15">
        <f>(C4+D4)/2</f>
        <v>21.56</v>
      </c>
      <c r="F4" s="16">
        <v>23.2</v>
      </c>
      <c r="G4" s="16">
        <v>28.6</v>
      </c>
      <c r="H4" s="15">
        <f>(F4+G4)/2</f>
        <v>25.9</v>
      </c>
      <c r="I4" s="16">
        <v>30.85</v>
      </c>
      <c r="J4" s="16">
        <v>41.17</v>
      </c>
      <c r="K4" s="15">
        <f>(I4+J4)/2</f>
        <v>36.010000000000005</v>
      </c>
      <c r="L4" s="16">
        <v>44.62</v>
      </c>
      <c r="M4" s="16">
        <v>61.1</v>
      </c>
      <c r="N4" s="15">
        <f>(L4+M4)/2</f>
        <v>52.86</v>
      </c>
      <c r="O4" s="16">
        <v>65.83</v>
      </c>
      <c r="P4" s="16">
        <v>92.06</v>
      </c>
      <c r="Q4" s="15">
        <f>(O4+P4)/2</f>
        <v>78.944999999999993</v>
      </c>
      <c r="R4" s="16">
        <v>100.15</v>
      </c>
      <c r="S4" s="16">
        <v>148.38999999999999</v>
      </c>
      <c r="T4" s="15">
        <f>(R4+S4)/2</f>
        <v>124.27</v>
      </c>
      <c r="U4">
        <v>163.49</v>
      </c>
      <c r="V4">
        <v>279.44</v>
      </c>
      <c r="W4" s="2">
        <f>(U4+V4)/2</f>
        <v>221.465</v>
      </c>
    </row>
    <row r="5" spans="1:23" x14ac:dyDescent="0.25">
      <c r="A5" t="s">
        <v>27</v>
      </c>
      <c r="B5" t="s">
        <v>2</v>
      </c>
      <c r="C5">
        <v>27.63</v>
      </c>
      <c r="D5">
        <v>30.39</v>
      </c>
      <c r="E5" s="15">
        <f>(C5+D5)/2</f>
        <v>29.009999999999998</v>
      </c>
      <c r="F5" s="16">
        <v>31.57</v>
      </c>
      <c r="G5" s="16">
        <v>40.17</v>
      </c>
      <c r="H5" s="15">
        <f>(F5+G5)/2</f>
        <v>35.870000000000005</v>
      </c>
      <c r="I5" s="16">
        <v>43.32</v>
      </c>
      <c r="J5" s="16">
        <v>59.04</v>
      </c>
      <c r="K5" s="15">
        <f>(I5+J5)/2</f>
        <v>51.18</v>
      </c>
      <c r="L5" s="16">
        <v>64.2</v>
      </c>
      <c r="M5" s="16">
        <v>89.07</v>
      </c>
      <c r="N5" s="15">
        <f>(L5+M5)/2</f>
        <v>76.634999999999991</v>
      </c>
      <c r="O5" s="16">
        <v>96.17</v>
      </c>
      <c r="P5" s="16">
        <v>135.28</v>
      </c>
      <c r="Q5" s="15">
        <f>(O5+P5)/2</f>
        <v>115.72499999999999</v>
      </c>
      <c r="R5" s="16">
        <v>147.63999999999999</v>
      </c>
      <c r="S5" s="16">
        <v>220.01</v>
      </c>
      <c r="T5" s="15">
        <f>(R5+S5)/2</f>
        <v>183.82499999999999</v>
      </c>
      <c r="U5">
        <v>242.65</v>
      </c>
      <c r="V5">
        <v>423.71</v>
      </c>
      <c r="W5" s="2">
        <f t="shared" ref="W5" si="0">(U5+V5)/2</f>
        <v>333.18</v>
      </c>
    </row>
    <row r="6" spans="1:23" x14ac:dyDescent="0.25">
      <c r="A6" t="s">
        <v>27</v>
      </c>
      <c r="B6" t="s">
        <v>3</v>
      </c>
      <c r="C6">
        <v>33.58</v>
      </c>
      <c r="D6">
        <v>37.24</v>
      </c>
      <c r="E6" s="15">
        <f t="shared" ref="E6" si="1">(C6+D6)/2</f>
        <v>35.409999999999997</v>
      </c>
      <c r="F6" s="16">
        <v>38.51</v>
      </c>
      <c r="G6" s="16">
        <v>50.05</v>
      </c>
      <c r="H6" s="15">
        <f t="shared" ref="H6" si="2">(F6+G6)/2</f>
        <v>44.28</v>
      </c>
      <c r="I6" s="16">
        <v>54.03</v>
      </c>
      <c r="J6" s="16">
        <v>74.73</v>
      </c>
      <c r="K6" s="15">
        <f t="shared" ref="K6" si="3">(I6+J6)/2</f>
        <v>64.38</v>
      </c>
      <c r="L6" s="16">
        <v>81.63</v>
      </c>
      <c r="M6" s="16">
        <v>113.88</v>
      </c>
      <c r="N6" s="15">
        <f t="shared" ref="N6" si="4">(L6+M6)/2</f>
        <v>97.754999999999995</v>
      </c>
      <c r="O6" s="16">
        <v>123.97</v>
      </c>
      <c r="P6" s="16">
        <v>176.16</v>
      </c>
      <c r="Q6" s="15">
        <f t="shared" ref="Q6" si="5">(O6+P6)/2</f>
        <v>150.065</v>
      </c>
      <c r="R6" s="16">
        <v>192.32</v>
      </c>
      <c r="S6" s="16">
        <v>285.81</v>
      </c>
      <c r="T6" s="15">
        <f t="shared" ref="T6" si="6">(R6+S6)/2</f>
        <v>239.065</v>
      </c>
      <c r="U6">
        <v>315.64</v>
      </c>
      <c r="V6">
        <v>529.14</v>
      </c>
      <c r="W6" s="2">
        <f>(U6+V6)/2</f>
        <v>422.39</v>
      </c>
    </row>
    <row r="8" spans="1:23" x14ac:dyDescent="0.25">
      <c r="A8" t="s">
        <v>26</v>
      </c>
      <c r="B8" t="s">
        <v>0</v>
      </c>
      <c r="C8">
        <v>16.059999999999999</v>
      </c>
      <c r="D8">
        <v>16.73</v>
      </c>
      <c r="E8" s="15">
        <f>(C8+D8)/2</f>
        <v>16.395</v>
      </c>
      <c r="F8" s="16">
        <v>17.149999999999999</v>
      </c>
      <c r="G8" s="16">
        <v>20.54</v>
      </c>
      <c r="H8" s="15">
        <f>(F8+G8)/2</f>
        <v>18.844999999999999</v>
      </c>
      <c r="I8" s="16">
        <v>21.74</v>
      </c>
      <c r="J8" s="16">
        <v>29.86</v>
      </c>
      <c r="K8" s="15">
        <f>(I8+J8)/2</f>
        <v>25.799999999999997</v>
      </c>
      <c r="L8" s="16">
        <v>32.56</v>
      </c>
      <c r="M8" s="16">
        <v>44.27</v>
      </c>
      <c r="N8" s="15">
        <f>(L8+M8)/2</f>
        <v>38.415000000000006</v>
      </c>
      <c r="O8" s="16">
        <v>47.79</v>
      </c>
      <c r="P8" s="16">
        <v>68.61</v>
      </c>
      <c r="Q8" s="15">
        <f>(O8+P8)/2</f>
        <v>58.2</v>
      </c>
      <c r="R8" s="16">
        <v>75.180000000000007</v>
      </c>
      <c r="S8" s="16">
        <v>112.64</v>
      </c>
      <c r="T8" s="15">
        <f>(R8+S8)/2</f>
        <v>93.91</v>
      </c>
      <c r="U8">
        <v>124.76</v>
      </c>
      <c r="V8">
        <v>213.71</v>
      </c>
      <c r="W8" s="2">
        <f>(U8+V8)/2</f>
        <v>169.23500000000001</v>
      </c>
    </row>
    <row r="9" spans="1:23" x14ac:dyDescent="0.25">
      <c r="A9" t="s">
        <v>26</v>
      </c>
      <c r="B9" t="s">
        <v>1</v>
      </c>
      <c r="C9">
        <v>25.93</v>
      </c>
      <c r="D9">
        <v>26.79</v>
      </c>
      <c r="E9" s="15">
        <f>(C9+D9)/2</f>
        <v>26.36</v>
      </c>
      <c r="F9" s="16">
        <v>27.22</v>
      </c>
      <c r="G9" s="16">
        <v>34.15</v>
      </c>
      <c r="H9" s="15">
        <f>(F9+G9)/2</f>
        <v>30.684999999999999</v>
      </c>
      <c r="I9" s="16">
        <v>36.46</v>
      </c>
      <c r="J9" s="16">
        <v>52.53</v>
      </c>
      <c r="K9" s="15">
        <f>(I9+J9)/2</f>
        <v>44.495000000000005</v>
      </c>
      <c r="L9" s="16">
        <v>57.87</v>
      </c>
      <c r="M9" s="16">
        <v>80.11</v>
      </c>
      <c r="N9" s="15">
        <f>(L9+M9)/2</f>
        <v>68.989999999999995</v>
      </c>
      <c r="O9" s="16">
        <v>87.38</v>
      </c>
      <c r="P9" s="16">
        <v>127.24</v>
      </c>
      <c r="Q9" s="15">
        <f>(O9+P9)/2</f>
        <v>107.31</v>
      </c>
      <c r="R9" s="16">
        <v>140.38999999999999</v>
      </c>
      <c r="S9" s="16">
        <v>211.77</v>
      </c>
      <c r="T9" s="15">
        <f>(R9+S9)/2</f>
        <v>176.07999999999998</v>
      </c>
      <c r="U9">
        <v>233.27</v>
      </c>
      <c r="V9">
        <v>413.63</v>
      </c>
      <c r="W9" s="2">
        <f>(U9+V9)/2</f>
        <v>323.45</v>
      </c>
    </row>
    <row r="10" spans="1:23" x14ac:dyDescent="0.25">
      <c r="A10" t="s">
        <v>26</v>
      </c>
      <c r="B10" t="s">
        <v>2</v>
      </c>
      <c r="C10">
        <v>35.64</v>
      </c>
      <c r="D10">
        <v>36.950000000000003</v>
      </c>
      <c r="E10" s="15">
        <f>(C10+D10)/2</f>
        <v>36.295000000000002</v>
      </c>
      <c r="F10" s="16">
        <v>37.61</v>
      </c>
      <c r="G10" s="16">
        <v>48.37</v>
      </c>
      <c r="H10" s="15">
        <f>(F10+G10)/2</f>
        <v>42.989999999999995</v>
      </c>
      <c r="I10" s="16">
        <v>51.96</v>
      </c>
      <c r="J10" s="16">
        <v>75.959999999999994</v>
      </c>
      <c r="K10" s="15">
        <f>(I10+J10)/2</f>
        <v>63.959999999999994</v>
      </c>
      <c r="L10" s="16">
        <v>84.08</v>
      </c>
      <c r="M10" s="16">
        <v>117.58</v>
      </c>
      <c r="N10" s="15">
        <f>(L10+M10)/2</f>
        <v>100.83</v>
      </c>
      <c r="O10" s="16">
        <v>128.47999999999999</v>
      </c>
      <c r="P10" s="16">
        <v>188.27</v>
      </c>
      <c r="Q10" s="15">
        <f>(O10+P10)/2</f>
        <v>158.375</v>
      </c>
      <c r="R10" s="16">
        <v>208.01</v>
      </c>
      <c r="S10" s="16">
        <v>315.08</v>
      </c>
      <c r="T10" s="15">
        <f>(R10+S10)/2</f>
        <v>261.54499999999996</v>
      </c>
      <c r="U10">
        <v>347.33</v>
      </c>
      <c r="V10">
        <v>617.91</v>
      </c>
      <c r="W10" s="2">
        <f t="shared" ref="W10" si="7">(U10+V10)/2</f>
        <v>482.62</v>
      </c>
    </row>
    <row r="11" spans="1:23" x14ac:dyDescent="0.25">
      <c r="A11" t="s">
        <v>26</v>
      </c>
      <c r="B11" t="s">
        <v>3</v>
      </c>
      <c r="C11">
        <v>44.12</v>
      </c>
      <c r="D11">
        <v>46.09</v>
      </c>
      <c r="E11" s="15">
        <f t="shared" ref="E11" si="8">(C11+D11)/2</f>
        <v>45.105000000000004</v>
      </c>
      <c r="F11" s="16">
        <v>46.76</v>
      </c>
      <c r="G11" s="16">
        <v>60.61</v>
      </c>
      <c r="H11" s="15">
        <f t="shared" ref="H11" si="9">(F11+G11)/2</f>
        <v>53.685000000000002</v>
      </c>
      <c r="I11" s="16">
        <v>65.23</v>
      </c>
      <c r="J11" s="16">
        <v>95.16</v>
      </c>
      <c r="K11" s="15">
        <f t="shared" ref="K11" si="10">(I11+J11)/2</f>
        <v>80.194999999999993</v>
      </c>
      <c r="L11" s="16">
        <v>105.66</v>
      </c>
      <c r="M11" s="16">
        <v>149.56</v>
      </c>
      <c r="N11" s="15">
        <f t="shared" ref="N11" si="11">(L11+M11)/2</f>
        <v>127.61</v>
      </c>
      <c r="O11" s="16">
        <v>163.46</v>
      </c>
      <c r="P11" s="16">
        <v>239.96</v>
      </c>
      <c r="Q11" s="15">
        <f t="shared" ref="Q11" si="12">(O11+P11)/2</f>
        <v>201.71</v>
      </c>
      <c r="R11" s="16">
        <v>257.14</v>
      </c>
      <c r="S11" s="16">
        <v>404.06</v>
      </c>
      <c r="T11" s="15">
        <f t="shared" ref="T11" si="13">(R11+S11)/2</f>
        <v>330.6</v>
      </c>
      <c r="U11">
        <v>452.56</v>
      </c>
      <c r="V11">
        <v>794.04</v>
      </c>
      <c r="W11" s="2">
        <f>(U11+V11)/2</f>
        <v>623.29999999999995</v>
      </c>
    </row>
    <row r="13" spans="1:23" x14ac:dyDescent="0.25">
      <c r="A13" t="s">
        <v>27</v>
      </c>
      <c r="B13" t="s">
        <v>0</v>
      </c>
      <c r="E13" s="16">
        <f>IF('Life Insurance Indication'!C$7="30-34",E3,IF('Life Insurance Indication'!C$7="35-39",H3,IF('Life Insurance Indication'!C$7="40-44",K3,IF('Life Insurance Indication'!C$7="45-49",N3,IF('Life Insurance Indication'!C$7="50-54",Q3,IF('Life Insurance Indication'!C$7="55-59",T3,W3))))))</f>
        <v>14.129999999999999</v>
      </c>
    </row>
    <row r="14" spans="1:23" x14ac:dyDescent="0.25">
      <c r="A14" t="s">
        <v>26</v>
      </c>
      <c r="B14" t="s">
        <v>0</v>
      </c>
      <c r="E14" s="16">
        <f>IF('Life Insurance Indication'!C$7="30-34",E8,IF('Life Insurance Indication'!C$7="35-39",H8,IF('Life Insurance Indication'!C$7="40-44",K8,IF('Life Insurance Indication'!C$7="45-49",N8,IF('Life Insurance Indication'!C$7="50-54",Q8,IF('Life Insurance Indication'!C$7="55-59",T8,W8))))))</f>
        <v>16.395</v>
      </c>
    </row>
    <row r="15" spans="1:23" x14ac:dyDescent="0.25">
      <c r="A15" t="s">
        <v>27</v>
      </c>
      <c r="B15" t="s">
        <v>1</v>
      </c>
      <c r="E15" s="16">
        <f>IF('Life Insurance Indication'!C$7="30-34",E4,IF('Life Insurance Indication'!C$7="35-39",H4,IF('Life Insurance Indication'!C$7="40-44",K4,IF('Life Insurance Indication'!C$7="45-49",N4,IF('Life Insurance Indication'!C$7="50-54",Q4,IF('Life Insurance Indication'!C$7="55-59",T4,W4))))))</f>
        <v>21.56</v>
      </c>
    </row>
    <row r="16" spans="1:23" x14ac:dyDescent="0.25">
      <c r="A16" t="s">
        <v>26</v>
      </c>
      <c r="B16" t="s">
        <v>1</v>
      </c>
      <c r="E16" s="16">
        <f>IF('Life Insurance Indication'!C$7="30-34",E9,IF('Life Insurance Indication'!C$7="35-39",H9,IF('Life Insurance Indication'!C$7="40-44",K9,IF('Life Insurance Indication'!C$7="45-49",N9,IF('Life Insurance Indication'!C$7="50-54",Q9,IF('Life Insurance Indication'!C$7="55-59",T9,W9))))))</f>
        <v>26.36</v>
      </c>
    </row>
    <row r="17" spans="1:5" x14ac:dyDescent="0.25">
      <c r="A17" t="s">
        <v>27</v>
      </c>
      <c r="B17" t="s">
        <v>2</v>
      </c>
      <c r="E17" s="16">
        <f>IF('Life Insurance Indication'!C$7="30-34",E5,IF('Life Insurance Indication'!C$7="35-39",H5,IF('Life Insurance Indication'!C$7="40-44",K5,IF('Life Insurance Indication'!C$7="45-49",N5,IF('Life Insurance Indication'!C$7="50-54",Q5,IF('Life Insurance Indication'!C$7="55-59",T5,W5))))))</f>
        <v>29.009999999999998</v>
      </c>
    </row>
    <row r="18" spans="1:5" x14ac:dyDescent="0.25">
      <c r="A18" t="s">
        <v>26</v>
      </c>
      <c r="B18" t="s">
        <v>2</v>
      </c>
      <c r="E18" s="16">
        <f>IF('Life Insurance Indication'!C$7="30-34",E10,IF('Life Insurance Indication'!C$7="35-39",H10,IF('Life Insurance Indication'!C$7="40-44",K10,IF('Life Insurance Indication'!C$7="45-49",N10,IF('Life Insurance Indication'!C$7="50-54",Q10,IF('Life Insurance Indication'!C$7="55-59",T10,W10))))))</f>
        <v>36.295000000000002</v>
      </c>
    </row>
    <row r="19" spans="1:5" x14ac:dyDescent="0.25">
      <c r="A19" t="s">
        <v>27</v>
      </c>
      <c r="B19" t="s">
        <v>3</v>
      </c>
      <c r="E19" s="16">
        <f>IF('Life Insurance Indication'!C$7="30-34",E6,IF('Life Insurance Indication'!C$7="35-39",H6,IF('Life Insurance Indication'!C$7="40-44",K6,IF('Life Insurance Indication'!C$7="45-49",N6,IF('Life Insurance Indication'!C$7="50-54",Q6,IF('Life Insurance Indication'!C$7="55-59",T6,W6))))))</f>
        <v>35.409999999999997</v>
      </c>
    </row>
    <row r="20" spans="1:5" x14ac:dyDescent="0.25">
      <c r="A20" t="s">
        <v>26</v>
      </c>
      <c r="B20" t="s">
        <v>3</v>
      </c>
      <c r="E20" s="16">
        <f>IF('Life Insurance Indication'!C$7="30-34",E11,IF('Life Insurance Indication'!C$7="35-39",H11,IF('Life Insurance Indication'!C$7="40-44",K11,IF('Life Insurance Indication'!C$7="45-49",N11,IF('Life Insurance Indication'!C$7="50-54",Q11,IF('Life Insurance Indication'!C$7="55-59",T11,W11))))))</f>
        <v>45.105000000000004</v>
      </c>
    </row>
  </sheetData>
  <customSheetViews>
    <customSheetView guid="{51578C27-3494-41F0-8C6D-FB1DE4D7AE3D}" hiddenColumns="1" state="hidden">
      <selection activeCell="E1" sqref="E1:T1048576"/>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2D796-DE08-40D8-B66F-1572D3CD19B5}">
  <dimension ref="A1:V6"/>
  <sheetViews>
    <sheetView workbookViewId="0">
      <selection sqref="A1:V6"/>
    </sheetView>
  </sheetViews>
  <sheetFormatPr defaultRowHeight="15" x14ac:dyDescent="0.25"/>
  <cols>
    <col min="1" max="1" width="14.42578125" bestFit="1" customWidth="1"/>
    <col min="2" max="3" width="9.140625" hidden="1" customWidth="1"/>
    <col min="4" max="4" width="18.140625" style="2" customWidth="1"/>
    <col min="5" max="6" width="9.140625" hidden="1" customWidth="1"/>
    <col min="7" max="7" width="18.42578125" style="2" customWidth="1"/>
    <col min="8" max="9" width="9.140625" hidden="1" customWidth="1"/>
    <col min="10" max="10" width="15.42578125" style="2" customWidth="1"/>
    <col min="11" max="12" width="9.140625" hidden="1" customWidth="1"/>
    <col min="13" max="13" width="17.85546875" style="2" customWidth="1"/>
    <col min="14" max="15" width="9.140625" hidden="1" customWidth="1"/>
    <col min="16" max="16" width="13.5703125" style="2" customWidth="1"/>
    <col min="17" max="18" width="9.140625" hidden="1" customWidth="1"/>
    <col min="19" max="19" width="14.7109375" style="2" customWidth="1"/>
    <col min="20" max="21" width="9.140625" hidden="1" customWidth="1"/>
    <col min="22" max="22" width="15.140625" style="2" customWidth="1"/>
  </cols>
  <sheetData>
    <row r="1" spans="1:22" x14ac:dyDescent="0.25">
      <c r="A1" t="s">
        <v>5</v>
      </c>
    </row>
    <row r="2" spans="1:22" x14ac:dyDescent="0.25">
      <c r="B2">
        <v>30</v>
      </c>
      <c r="C2">
        <v>34</v>
      </c>
      <c r="D2" s="2" t="s">
        <v>8</v>
      </c>
      <c r="E2">
        <v>35</v>
      </c>
      <c r="F2">
        <v>39</v>
      </c>
      <c r="G2" s="2" t="s">
        <v>9</v>
      </c>
      <c r="H2">
        <v>40</v>
      </c>
      <c r="I2">
        <v>44</v>
      </c>
      <c r="J2" s="2" t="s">
        <v>10</v>
      </c>
      <c r="K2">
        <v>45</v>
      </c>
      <c r="L2">
        <v>49</v>
      </c>
      <c r="M2" s="2" t="s">
        <v>11</v>
      </c>
      <c r="N2">
        <v>50</v>
      </c>
      <c r="O2">
        <v>54</v>
      </c>
      <c r="P2" s="2" t="s">
        <v>12</v>
      </c>
      <c r="Q2">
        <v>55</v>
      </c>
      <c r="R2">
        <v>59</v>
      </c>
      <c r="S2" s="2" t="s">
        <v>13</v>
      </c>
      <c r="T2">
        <v>60</v>
      </c>
      <c r="U2">
        <v>64</v>
      </c>
      <c r="V2" s="2" t="s">
        <v>14</v>
      </c>
    </row>
    <row r="3" spans="1:22" x14ac:dyDescent="0.25">
      <c r="A3" t="s">
        <v>0</v>
      </c>
      <c r="B3">
        <v>13.6</v>
      </c>
      <c r="C3">
        <v>14.66</v>
      </c>
      <c r="D3" s="2">
        <f>(B3+C3)/2</f>
        <v>14.129999999999999</v>
      </c>
      <c r="E3">
        <v>15.04</v>
      </c>
      <c r="F3">
        <v>17.93</v>
      </c>
      <c r="G3" s="2">
        <f>(E3+F3)/2</f>
        <v>16.484999999999999</v>
      </c>
      <c r="H3">
        <v>18.79</v>
      </c>
      <c r="I3">
        <v>24.3</v>
      </c>
      <c r="J3" s="2">
        <f>(H3+I3)/2</f>
        <v>21.545000000000002</v>
      </c>
      <c r="K3">
        <v>26.02</v>
      </c>
      <c r="L3">
        <v>34.74</v>
      </c>
      <c r="M3" s="2">
        <f>(K3+L3)/2</f>
        <v>30.380000000000003</v>
      </c>
      <c r="N3">
        <v>37.39</v>
      </c>
      <c r="O3">
        <v>50.01</v>
      </c>
      <c r="P3" s="2">
        <f>(N3+O3)/2</f>
        <v>43.7</v>
      </c>
      <c r="Q3">
        <v>53.88</v>
      </c>
      <c r="R3">
        <v>79.7</v>
      </c>
      <c r="S3" s="2">
        <f>(Q3+R3)/2</f>
        <v>66.790000000000006</v>
      </c>
      <c r="T3">
        <v>88.15</v>
      </c>
      <c r="U3">
        <v>146.69999999999999</v>
      </c>
      <c r="V3" s="2">
        <f>(T3+U3)/2</f>
        <v>117.425</v>
      </c>
    </row>
    <row r="4" spans="1:22" x14ac:dyDescent="0.25">
      <c r="A4" t="s">
        <v>1</v>
      </c>
      <c r="B4">
        <v>20.63</v>
      </c>
      <c r="C4">
        <v>22.49</v>
      </c>
      <c r="D4" s="2">
        <f t="shared" ref="D4:D6" si="0">(B4+C4)/2</f>
        <v>21.56</v>
      </c>
      <c r="E4">
        <v>23.2</v>
      </c>
      <c r="F4">
        <v>28.6</v>
      </c>
      <c r="G4" s="2">
        <f t="shared" ref="G4:G6" si="1">(E4+F4)/2</f>
        <v>25.9</v>
      </c>
      <c r="H4">
        <v>30.85</v>
      </c>
      <c r="I4">
        <v>41.17</v>
      </c>
      <c r="J4" s="2">
        <f t="shared" ref="J4:J6" si="2">(H4+I4)/2</f>
        <v>36.010000000000005</v>
      </c>
      <c r="K4">
        <v>44.62</v>
      </c>
      <c r="L4">
        <v>61.1</v>
      </c>
      <c r="M4" s="2">
        <f t="shared" ref="M4:M6" si="3">(K4+L4)/2</f>
        <v>52.86</v>
      </c>
      <c r="N4">
        <v>65.83</v>
      </c>
      <c r="O4">
        <v>92.06</v>
      </c>
      <c r="P4" s="2">
        <f t="shared" ref="P4:P6" si="4">(N4+O4)/2</f>
        <v>78.944999999999993</v>
      </c>
      <c r="Q4">
        <v>100.15</v>
      </c>
      <c r="R4">
        <v>148.38999999999999</v>
      </c>
      <c r="S4" s="2">
        <f t="shared" ref="S4:S6" si="5">(Q4+R4)/2</f>
        <v>124.27</v>
      </c>
      <c r="T4">
        <v>163.49</v>
      </c>
      <c r="U4">
        <v>279.44</v>
      </c>
      <c r="V4" s="2">
        <f t="shared" ref="V4:V5" si="6">(T4+U4)/2</f>
        <v>221.465</v>
      </c>
    </row>
    <row r="5" spans="1:22" x14ac:dyDescent="0.25">
      <c r="A5" t="s">
        <v>2</v>
      </c>
      <c r="B5">
        <v>27.63</v>
      </c>
      <c r="C5">
        <v>30.39</v>
      </c>
      <c r="D5" s="2">
        <f t="shared" si="0"/>
        <v>29.009999999999998</v>
      </c>
      <c r="E5">
        <v>31.57</v>
      </c>
      <c r="F5">
        <v>40.17</v>
      </c>
      <c r="G5" s="2">
        <f t="shared" si="1"/>
        <v>35.870000000000005</v>
      </c>
      <c r="H5">
        <v>43.32</v>
      </c>
      <c r="I5">
        <v>59.04</v>
      </c>
      <c r="J5" s="2">
        <f t="shared" si="2"/>
        <v>51.18</v>
      </c>
      <c r="K5">
        <v>64.2</v>
      </c>
      <c r="L5">
        <v>89.07</v>
      </c>
      <c r="M5" s="2">
        <f t="shared" si="3"/>
        <v>76.634999999999991</v>
      </c>
      <c r="N5">
        <v>96.17</v>
      </c>
      <c r="O5">
        <v>135.28</v>
      </c>
      <c r="P5" s="2">
        <f t="shared" si="4"/>
        <v>115.72499999999999</v>
      </c>
      <c r="Q5">
        <v>147.63999999999999</v>
      </c>
      <c r="R5">
        <v>220.01</v>
      </c>
      <c r="S5" s="2">
        <f t="shared" si="5"/>
        <v>183.82499999999999</v>
      </c>
      <c r="T5">
        <v>242.65</v>
      </c>
      <c r="U5">
        <v>423.71</v>
      </c>
      <c r="V5" s="2">
        <f t="shared" si="6"/>
        <v>333.18</v>
      </c>
    </row>
    <row r="6" spans="1:22" x14ac:dyDescent="0.25">
      <c r="A6" t="s">
        <v>3</v>
      </c>
      <c r="B6">
        <v>33.58</v>
      </c>
      <c r="C6">
        <v>37.24</v>
      </c>
      <c r="D6" s="2">
        <f t="shared" si="0"/>
        <v>35.409999999999997</v>
      </c>
      <c r="E6">
        <v>38.51</v>
      </c>
      <c r="F6">
        <v>50.05</v>
      </c>
      <c r="G6" s="2">
        <f t="shared" si="1"/>
        <v>44.28</v>
      </c>
      <c r="H6">
        <v>54.03</v>
      </c>
      <c r="I6">
        <v>74.73</v>
      </c>
      <c r="J6" s="2">
        <f t="shared" si="2"/>
        <v>64.38</v>
      </c>
      <c r="K6">
        <v>81.63</v>
      </c>
      <c r="L6">
        <v>113.88</v>
      </c>
      <c r="M6" s="2">
        <f t="shared" si="3"/>
        <v>97.754999999999995</v>
      </c>
      <c r="N6">
        <v>123.97</v>
      </c>
      <c r="O6">
        <v>176.16</v>
      </c>
      <c r="P6" s="2">
        <f t="shared" si="4"/>
        <v>150.065</v>
      </c>
      <c r="Q6">
        <v>192.32</v>
      </c>
      <c r="R6">
        <v>285.81</v>
      </c>
      <c r="S6" s="2">
        <f t="shared" si="5"/>
        <v>239.065</v>
      </c>
      <c r="T6">
        <v>315.64</v>
      </c>
      <c r="U6">
        <v>529.14</v>
      </c>
      <c r="V6" s="2">
        <f>(T6+U6)/2</f>
        <v>422.39</v>
      </c>
    </row>
  </sheetData>
  <customSheetViews>
    <customSheetView guid="{51578C27-3494-41F0-8C6D-FB1DE4D7AE3D}" hiddenColumns="1" state="hidden">
      <selection sqref="A1:V6"/>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3732E-2A95-45AD-828C-363FE9A292CF}">
  <dimension ref="A1:W20"/>
  <sheetViews>
    <sheetView workbookViewId="0">
      <selection activeCell="E1" sqref="E1:T1048576"/>
    </sheetView>
  </sheetViews>
  <sheetFormatPr defaultRowHeight="15" x14ac:dyDescent="0.25"/>
  <cols>
    <col min="2" max="2" width="12.5703125" bestFit="1" customWidth="1"/>
    <col min="3" max="4" width="9.140625" hidden="1" customWidth="1"/>
    <col min="5" max="5" width="15.85546875" style="15" customWidth="1"/>
    <col min="6" max="7" width="9.140625" style="16" hidden="1" customWidth="1"/>
    <col min="8" max="8" width="18" style="15" customWidth="1"/>
    <col min="9" max="10" width="9.140625" style="16" hidden="1" customWidth="1"/>
    <col min="11" max="11" width="17" style="15" customWidth="1"/>
    <col min="12" max="13" width="9.140625" style="16" hidden="1" customWidth="1"/>
    <col min="14" max="14" width="15.85546875" style="15" customWidth="1"/>
    <col min="15" max="16" width="9.140625" style="16" hidden="1" customWidth="1"/>
    <col min="17" max="17" width="16.7109375" style="15" customWidth="1"/>
    <col min="18" max="19" width="9.140625" style="16" hidden="1" customWidth="1"/>
    <col min="20" max="20" width="14.42578125" style="15" customWidth="1"/>
    <col min="21" max="22" width="9.140625" hidden="1" customWidth="1"/>
    <col min="23" max="23" width="16.140625" style="2" customWidth="1"/>
  </cols>
  <sheetData>
    <row r="1" spans="1:23" x14ac:dyDescent="0.25">
      <c r="A1" t="s">
        <v>33</v>
      </c>
    </row>
    <row r="2" spans="1:23" x14ac:dyDescent="0.25">
      <c r="C2">
        <v>30</v>
      </c>
      <c r="D2">
        <v>34</v>
      </c>
      <c r="E2" s="15" t="s">
        <v>8</v>
      </c>
      <c r="F2" s="16">
        <v>35</v>
      </c>
      <c r="G2" s="16">
        <v>39</v>
      </c>
      <c r="H2" s="15" t="s">
        <v>9</v>
      </c>
      <c r="I2" s="16">
        <v>40</v>
      </c>
      <c r="J2" s="16">
        <v>44</v>
      </c>
      <c r="K2" s="15" t="s">
        <v>10</v>
      </c>
      <c r="L2" s="16">
        <v>45</v>
      </c>
      <c r="M2" s="16">
        <v>49</v>
      </c>
      <c r="N2" s="15" t="s">
        <v>11</v>
      </c>
      <c r="O2" s="16">
        <v>50</v>
      </c>
      <c r="P2" s="16">
        <v>54</v>
      </c>
      <c r="Q2" s="15" t="s">
        <v>12</v>
      </c>
      <c r="R2" s="16">
        <v>55</v>
      </c>
      <c r="S2" s="16">
        <v>59</v>
      </c>
      <c r="T2" s="15" t="s">
        <v>13</v>
      </c>
      <c r="U2">
        <v>60</v>
      </c>
      <c r="V2">
        <v>64</v>
      </c>
      <c r="W2" s="2" t="s">
        <v>14</v>
      </c>
    </row>
    <row r="3" spans="1:23" x14ac:dyDescent="0.25">
      <c r="A3" t="s">
        <v>27</v>
      </c>
      <c r="B3" t="s">
        <v>0</v>
      </c>
      <c r="C3">
        <v>10.37</v>
      </c>
      <c r="D3">
        <v>10.55</v>
      </c>
      <c r="E3" s="15">
        <f>(C3+D3)/2</f>
        <v>10.46</v>
      </c>
      <c r="F3" s="16">
        <v>10.6</v>
      </c>
      <c r="G3" s="16">
        <v>12.54</v>
      </c>
      <c r="H3" s="15">
        <f>(F3+G3)/2</f>
        <v>11.57</v>
      </c>
      <c r="I3" s="16">
        <v>13.08</v>
      </c>
      <c r="J3" s="16">
        <v>17.53</v>
      </c>
      <c r="K3" s="15">
        <f>(I3+J3)/2</f>
        <v>15.305</v>
      </c>
      <c r="L3" s="16">
        <v>18.86</v>
      </c>
      <c r="M3" s="16">
        <v>23.82</v>
      </c>
      <c r="N3" s="15">
        <f>(L3+M3)/2</f>
        <v>21.34</v>
      </c>
      <c r="O3" s="16">
        <v>25.24</v>
      </c>
      <c r="P3" s="16">
        <v>32.32</v>
      </c>
      <c r="Q3" s="15">
        <f>(O3+P3)/2</f>
        <v>28.78</v>
      </c>
      <c r="R3" s="16">
        <v>34.46</v>
      </c>
      <c r="S3" s="16">
        <v>46.46</v>
      </c>
      <c r="T3" s="15">
        <f>(R3+S3)/2</f>
        <v>40.46</v>
      </c>
      <c r="U3">
        <v>50.23</v>
      </c>
      <c r="V3">
        <v>72.3</v>
      </c>
      <c r="W3" s="2">
        <f>(U3+V3)/2</f>
        <v>61.265000000000001</v>
      </c>
    </row>
    <row r="4" spans="1:23" x14ac:dyDescent="0.25">
      <c r="A4" t="s">
        <v>27</v>
      </c>
      <c r="B4" t="s">
        <v>1</v>
      </c>
      <c r="C4">
        <v>14.15</v>
      </c>
      <c r="D4">
        <v>15.22</v>
      </c>
      <c r="E4" s="15">
        <f>(C4+D4)/2</f>
        <v>14.685</v>
      </c>
      <c r="F4" s="16">
        <v>15.3</v>
      </c>
      <c r="G4" s="16">
        <v>19.16</v>
      </c>
      <c r="H4" s="15">
        <f>(F4+G4)/2</f>
        <v>17.23</v>
      </c>
      <c r="I4" s="16">
        <v>20.16</v>
      </c>
      <c r="J4" s="16">
        <v>28.38</v>
      </c>
      <c r="K4" s="15">
        <f>(I4+J4)/2</f>
        <v>24.27</v>
      </c>
      <c r="L4" s="16">
        <v>30.53</v>
      </c>
      <c r="M4" s="16">
        <v>40.96</v>
      </c>
      <c r="N4" s="15">
        <f>(L4+M4)/2</f>
        <v>35.745000000000005</v>
      </c>
      <c r="O4" s="16">
        <v>43.89</v>
      </c>
      <c r="P4" s="16">
        <v>58.43</v>
      </c>
      <c r="Q4" s="15">
        <f>(O4+P4)/2</f>
        <v>51.16</v>
      </c>
      <c r="R4" s="16">
        <v>62.8</v>
      </c>
      <c r="S4" s="16">
        <v>85.4</v>
      </c>
      <c r="T4" s="15">
        <f>(R4+S4)/2</f>
        <v>74.099999999999994</v>
      </c>
      <c r="U4">
        <v>92.49</v>
      </c>
      <c r="V4">
        <v>133.91</v>
      </c>
      <c r="W4" s="2">
        <f>(U4+V4)/2</f>
        <v>113.19999999999999</v>
      </c>
    </row>
    <row r="5" spans="1:23" x14ac:dyDescent="0.25">
      <c r="A5" t="s">
        <v>27</v>
      </c>
      <c r="B5" t="s">
        <v>2</v>
      </c>
      <c r="C5">
        <v>17.66</v>
      </c>
      <c r="D5">
        <v>19.63</v>
      </c>
      <c r="E5" s="15">
        <f>(C5+D5)/2</f>
        <v>18.645</v>
      </c>
      <c r="F5" s="16">
        <v>20.149999999999999</v>
      </c>
      <c r="G5" s="16">
        <v>25.47</v>
      </c>
      <c r="H5" s="15">
        <f>(F5+G5)/2</f>
        <v>22.81</v>
      </c>
      <c r="I5" s="16">
        <v>27.17</v>
      </c>
      <c r="J5" s="16">
        <v>39.380000000000003</v>
      </c>
      <c r="K5" s="15">
        <f>(I5+J5)/2</f>
        <v>33.275000000000006</v>
      </c>
      <c r="L5" s="16">
        <v>42.66</v>
      </c>
      <c r="M5" s="16">
        <v>57.49</v>
      </c>
      <c r="N5" s="15">
        <f>(L5+M5)/2</f>
        <v>50.075000000000003</v>
      </c>
      <c r="O5" s="16">
        <v>61.89</v>
      </c>
      <c r="P5" s="16">
        <v>82.75</v>
      </c>
      <c r="Q5" s="15">
        <f>(O5+P5)/2</f>
        <v>72.319999999999993</v>
      </c>
      <c r="R5" s="16">
        <v>88.49</v>
      </c>
      <c r="S5" s="16">
        <v>124.18</v>
      </c>
      <c r="T5" s="15">
        <f>(R5+S5)/2</f>
        <v>106.33500000000001</v>
      </c>
      <c r="U5">
        <v>134.80000000000001</v>
      </c>
      <c r="V5">
        <v>197.84</v>
      </c>
      <c r="W5" s="2">
        <f>(U5+V5)/2</f>
        <v>166.32</v>
      </c>
    </row>
    <row r="6" spans="1:23" x14ac:dyDescent="0.25">
      <c r="A6" t="s">
        <v>27</v>
      </c>
      <c r="B6" t="s">
        <v>3</v>
      </c>
      <c r="C6">
        <v>20.92</v>
      </c>
      <c r="D6">
        <v>23.54</v>
      </c>
      <c r="E6" s="15">
        <f>(C6+D6)/2</f>
        <v>22.23</v>
      </c>
      <c r="F6" s="16">
        <v>23.85</v>
      </c>
      <c r="G6" s="16">
        <v>30.39</v>
      </c>
      <c r="H6" s="15">
        <f>(F6+G6)/2</f>
        <v>27.12</v>
      </c>
      <c r="I6" s="16">
        <v>32.090000000000003</v>
      </c>
      <c r="J6" s="16">
        <v>49.01</v>
      </c>
      <c r="K6" s="15">
        <f>(I6+J6)/2</f>
        <v>40.549999999999997</v>
      </c>
      <c r="L6" s="16">
        <v>51.63</v>
      </c>
      <c r="M6" s="16">
        <v>71.760000000000005</v>
      </c>
      <c r="N6" s="15">
        <f>(L6+M6)/2</f>
        <v>61.695000000000007</v>
      </c>
      <c r="O6" s="16">
        <v>77.010000000000005</v>
      </c>
      <c r="P6" s="16">
        <v>100.63</v>
      </c>
      <c r="Q6" s="15">
        <f>(O6+P6)/2</f>
        <v>88.82</v>
      </c>
      <c r="R6" s="16">
        <v>108.51</v>
      </c>
      <c r="S6" s="16">
        <v>158.63</v>
      </c>
      <c r="T6" s="15">
        <f>(R6+S6)/2</f>
        <v>133.57</v>
      </c>
      <c r="U6">
        <v>172</v>
      </c>
      <c r="V6">
        <v>250.87</v>
      </c>
      <c r="W6" s="2">
        <f>(U6+V6)/2</f>
        <v>211.435</v>
      </c>
    </row>
    <row r="8" spans="1:23" x14ac:dyDescent="0.25">
      <c r="A8" t="s">
        <v>26</v>
      </c>
      <c r="B8" t="s">
        <v>0</v>
      </c>
      <c r="C8">
        <v>11.43</v>
      </c>
      <c r="D8">
        <v>11.59</v>
      </c>
      <c r="E8" s="15">
        <f>(C8+D8)/2</f>
        <v>11.51</v>
      </c>
      <c r="F8" s="16">
        <v>11.64</v>
      </c>
      <c r="G8" s="16">
        <v>13.88</v>
      </c>
      <c r="H8" s="15">
        <f>(F8+G8)/2</f>
        <v>12.760000000000002</v>
      </c>
      <c r="I8" s="16">
        <v>14.53</v>
      </c>
      <c r="J8" s="16">
        <v>19.5</v>
      </c>
      <c r="K8" s="15">
        <f>(I8+J8)/2</f>
        <v>17.015000000000001</v>
      </c>
      <c r="L8" s="16">
        <v>20.96</v>
      </c>
      <c r="M8" s="16">
        <v>28.18</v>
      </c>
      <c r="N8" s="15">
        <f>(L8+M8)/2</f>
        <v>24.57</v>
      </c>
      <c r="O8" s="16">
        <v>30.3</v>
      </c>
      <c r="P8" s="16">
        <v>40.26</v>
      </c>
      <c r="Q8" s="15">
        <f>(O8+P8)/2</f>
        <v>35.28</v>
      </c>
      <c r="R8" s="16">
        <v>45.81</v>
      </c>
      <c r="S8" s="16">
        <v>64.64</v>
      </c>
      <c r="T8" s="15">
        <f>(R8+S8)/2</f>
        <v>55.225000000000001</v>
      </c>
      <c r="U8">
        <v>70.19</v>
      </c>
      <c r="V8">
        <v>104.13</v>
      </c>
      <c r="W8" s="2">
        <f>(U8+V8)/2</f>
        <v>87.16</v>
      </c>
    </row>
    <row r="9" spans="1:23" x14ac:dyDescent="0.25">
      <c r="A9" t="s">
        <v>26</v>
      </c>
      <c r="B9" t="s">
        <v>1</v>
      </c>
      <c r="C9">
        <v>17.2</v>
      </c>
      <c r="D9">
        <v>17.579999999999998</v>
      </c>
      <c r="E9" s="15">
        <f>(C9+D9)/2</f>
        <v>17.39</v>
      </c>
      <c r="F9" s="16">
        <v>17.68</v>
      </c>
      <c r="G9" s="16">
        <v>21.73</v>
      </c>
      <c r="H9" s="15">
        <f>(F9+G9)/2</f>
        <v>19.704999999999998</v>
      </c>
      <c r="I9" s="16">
        <v>22.66</v>
      </c>
      <c r="J9" s="16">
        <v>30.46</v>
      </c>
      <c r="K9" s="15">
        <f>(I9+J9)/2</f>
        <v>26.560000000000002</v>
      </c>
      <c r="L9" s="16">
        <v>35.17</v>
      </c>
      <c r="M9" s="16">
        <v>48.17</v>
      </c>
      <c r="N9" s="15">
        <f>(L9+M9)/2</f>
        <v>41.67</v>
      </c>
      <c r="O9" s="16">
        <v>52.2</v>
      </c>
      <c r="P9" s="16">
        <v>72.540000000000006</v>
      </c>
      <c r="Q9" s="15">
        <f>(O9+P9)/2</f>
        <v>62.370000000000005</v>
      </c>
      <c r="R9" s="16">
        <v>78.930000000000007</v>
      </c>
      <c r="S9" s="16">
        <v>117.34</v>
      </c>
      <c r="T9" s="15">
        <f>(R9+S9)/2</f>
        <v>98.135000000000005</v>
      </c>
      <c r="U9">
        <v>127.93</v>
      </c>
      <c r="V9">
        <v>202.13</v>
      </c>
      <c r="W9" s="2">
        <f>(U9+V9)/2</f>
        <v>165.03</v>
      </c>
    </row>
    <row r="10" spans="1:23" x14ac:dyDescent="0.25">
      <c r="A10" t="s">
        <v>26</v>
      </c>
      <c r="B10" t="s">
        <v>2</v>
      </c>
      <c r="C10">
        <v>22.45</v>
      </c>
      <c r="D10">
        <v>22.91</v>
      </c>
      <c r="E10" s="15">
        <f>(C10+D10)/2</f>
        <v>22.68</v>
      </c>
      <c r="F10" s="16">
        <v>23.59</v>
      </c>
      <c r="G10" s="16">
        <v>29.29</v>
      </c>
      <c r="H10" s="15">
        <f>(F10+G10)/2</f>
        <v>26.439999999999998</v>
      </c>
      <c r="I10" s="16">
        <v>30.69</v>
      </c>
      <c r="J10" s="16">
        <v>42.39</v>
      </c>
      <c r="K10" s="15">
        <f>(I10+J10)/2</f>
        <v>36.54</v>
      </c>
      <c r="L10" s="16">
        <v>48.83</v>
      </c>
      <c r="M10" s="16">
        <v>68.319999999999993</v>
      </c>
      <c r="N10" s="15">
        <f>(L10+M10)/2</f>
        <v>58.574999999999996</v>
      </c>
      <c r="O10" s="16">
        <v>74.36</v>
      </c>
      <c r="P10" s="16">
        <v>104.87</v>
      </c>
      <c r="Q10" s="15">
        <f>(O10+P10)/2</f>
        <v>89.615000000000009</v>
      </c>
      <c r="R10" s="16">
        <v>114.86</v>
      </c>
      <c r="S10" s="16">
        <v>172.07</v>
      </c>
      <c r="T10" s="15">
        <f>(R10+S10)/2</f>
        <v>143.465</v>
      </c>
      <c r="U10">
        <v>187.96</v>
      </c>
      <c r="V10">
        <v>300.13</v>
      </c>
      <c r="W10" s="2">
        <f>(U10+V10)/2</f>
        <v>244.04500000000002</v>
      </c>
    </row>
    <row r="11" spans="1:23" x14ac:dyDescent="0.25">
      <c r="A11" t="s">
        <v>26</v>
      </c>
      <c r="B11" t="s">
        <v>3</v>
      </c>
      <c r="C11">
        <v>27.31</v>
      </c>
      <c r="D11">
        <v>27.92</v>
      </c>
      <c r="E11" s="15">
        <f>(C11+D11)/2</f>
        <v>27.615000000000002</v>
      </c>
      <c r="F11" s="16">
        <v>28.21</v>
      </c>
      <c r="G11" s="16">
        <v>36.450000000000003</v>
      </c>
      <c r="H11" s="15">
        <f>(F11+G11)/2</f>
        <v>32.33</v>
      </c>
      <c r="I11" s="16">
        <v>38.69</v>
      </c>
      <c r="J11" s="16">
        <v>54.33</v>
      </c>
      <c r="K11" s="15">
        <f>(I11+J11)/2</f>
        <v>46.51</v>
      </c>
      <c r="L11" s="16">
        <v>61.5</v>
      </c>
      <c r="M11" s="16">
        <v>87</v>
      </c>
      <c r="N11" s="15">
        <f>(L11+M11)/2</f>
        <v>74.25</v>
      </c>
      <c r="O11" s="16">
        <v>94.94</v>
      </c>
      <c r="P11" s="16">
        <v>133.68</v>
      </c>
      <c r="Q11" s="15">
        <f>(O11+P11)/2</f>
        <v>114.31</v>
      </c>
      <c r="R11" s="16">
        <v>145.65</v>
      </c>
      <c r="S11" s="16">
        <v>221.22</v>
      </c>
      <c r="T11" s="15">
        <f>(R11+S11)/2</f>
        <v>183.435</v>
      </c>
      <c r="U11">
        <v>241.45</v>
      </c>
      <c r="V11">
        <v>395.41</v>
      </c>
      <c r="W11" s="2">
        <f>(U11+V11)/2</f>
        <v>318.43</v>
      </c>
    </row>
    <row r="13" spans="1:23" x14ac:dyDescent="0.25">
      <c r="A13" t="s">
        <v>27</v>
      </c>
      <c r="B13" t="s">
        <v>0</v>
      </c>
      <c r="E13" s="16">
        <f>IF('Life Insurance Indication'!C$7="30-34",E3,IF('Life Insurance Indication'!C$7="35-39",H3,IF('Life Insurance Indication'!C$7="40-44",K3,IF('Life Insurance Indication'!C$7="45-49",N3,IF('Life Insurance Indication'!C$7="50-54",Q3,IF('Life Insurance Indication'!C$7="55-59",T3,W3))))))</f>
        <v>10.46</v>
      </c>
    </row>
    <row r="14" spans="1:23" x14ac:dyDescent="0.25">
      <c r="A14" t="s">
        <v>26</v>
      </c>
      <c r="B14" t="s">
        <v>0</v>
      </c>
      <c r="E14" s="16">
        <f>IF('Life Insurance Indication'!C$7="30-34",E8,IF('Life Insurance Indication'!C$7="35-39",H8,IF('Life Insurance Indication'!C$7="40-44",K8,IF('Life Insurance Indication'!C$7="45-49",N8,IF('Life Insurance Indication'!C$7="50-54",Q8,IF('Life Insurance Indication'!C$7="55-59",T8,W8))))))</f>
        <v>11.51</v>
      </c>
    </row>
    <row r="15" spans="1:23" x14ac:dyDescent="0.25">
      <c r="A15" t="s">
        <v>27</v>
      </c>
      <c r="B15" t="s">
        <v>1</v>
      </c>
      <c r="E15" s="16">
        <f>IF('Life Insurance Indication'!C$7="30-34",E4,IF('Life Insurance Indication'!C$7="35-39",H4,IF('Life Insurance Indication'!C$7="40-44",K4,IF('Life Insurance Indication'!C$7="45-49",N4,IF('Life Insurance Indication'!C$7="50-54",Q4,IF('Life Insurance Indication'!C$7="55-59",T4,W4))))))</f>
        <v>14.685</v>
      </c>
    </row>
    <row r="16" spans="1:23" x14ac:dyDescent="0.25">
      <c r="A16" t="s">
        <v>26</v>
      </c>
      <c r="B16" t="s">
        <v>1</v>
      </c>
      <c r="E16" s="16">
        <f>IF('Life Insurance Indication'!C$7="30-34",E9,IF('Life Insurance Indication'!C$7="35-39",H9,IF('Life Insurance Indication'!C$7="40-44",K9,IF('Life Insurance Indication'!C$7="45-49",N9,IF('Life Insurance Indication'!C$7="50-54",Q9,IF('Life Insurance Indication'!C$7="55-59",T9,W9))))))</f>
        <v>17.39</v>
      </c>
    </row>
    <row r="17" spans="1:5" x14ac:dyDescent="0.25">
      <c r="A17" t="s">
        <v>27</v>
      </c>
      <c r="B17" t="s">
        <v>2</v>
      </c>
      <c r="E17" s="16">
        <f>IF('Life Insurance Indication'!C$7="30-34",E5,IF('Life Insurance Indication'!C$7="35-39",H5,IF('Life Insurance Indication'!C$7="40-44",K5,IF('Life Insurance Indication'!C$7="45-49",N5,IF('Life Insurance Indication'!C$7="50-54",Q5,IF('Life Insurance Indication'!C$7="55-59",T5,W5))))))</f>
        <v>18.645</v>
      </c>
    </row>
    <row r="18" spans="1:5" x14ac:dyDescent="0.25">
      <c r="A18" t="s">
        <v>26</v>
      </c>
      <c r="B18" t="s">
        <v>2</v>
      </c>
      <c r="E18" s="16">
        <f>IF('Life Insurance Indication'!C$7="30-34",E10,IF('Life Insurance Indication'!C$7="35-39",H10,IF('Life Insurance Indication'!C$7="40-44",K10,IF('Life Insurance Indication'!C$7="45-49",N10,IF('Life Insurance Indication'!C$7="50-54",Q10,IF('Life Insurance Indication'!C$7="55-59",T10,W10))))))</f>
        <v>22.68</v>
      </c>
    </row>
    <row r="19" spans="1:5" x14ac:dyDescent="0.25">
      <c r="A19" t="s">
        <v>27</v>
      </c>
      <c r="B19" t="s">
        <v>3</v>
      </c>
      <c r="E19" s="16">
        <f>IF('Life Insurance Indication'!C$7="30-34",E6,IF('Life Insurance Indication'!C$7="35-39",H6,IF('Life Insurance Indication'!C$7="40-44",K6,IF('Life Insurance Indication'!C$7="45-49",N6,IF('Life Insurance Indication'!C$7="50-54",Q6,IF('Life Insurance Indication'!C$7="55-59",T6,W6))))))</f>
        <v>22.23</v>
      </c>
    </row>
    <row r="20" spans="1:5" x14ac:dyDescent="0.25">
      <c r="A20" t="s">
        <v>26</v>
      </c>
      <c r="B20" t="s">
        <v>3</v>
      </c>
      <c r="E20" s="16">
        <f>IF('Life Insurance Indication'!C$7="30-34",E11,IF('Life Insurance Indication'!C$7="35-39",H11,IF('Life Insurance Indication'!C$7="40-44",K11,IF('Life Insurance Indication'!C$7="45-49",N11,IF('Life Insurance Indication'!C$7="50-54",Q11,IF('Life Insurance Indication'!C$7="55-59",T11,W11))))))</f>
        <v>27.615000000000002</v>
      </c>
    </row>
  </sheetData>
  <sortState xmlns:xlrd2="http://schemas.microsoft.com/office/spreadsheetml/2017/richdata2" ref="A3:W10">
    <sortCondition ref="A3:A10"/>
  </sortState>
  <customSheetViews>
    <customSheetView guid="{51578C27-3494-41F0-8C6D-FB1DE4D7AE3D}" hiddenColumns="1" state="hidden">
      <selection activeCell="E1" sqref="E1:T1048576"/>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6B8F3-37CD-4C3D-9E0A-CFB770457469}">
  <dimension ref="A1:V6"/>
  <sheetViews>
    <sheetView workbookViewId="0">
      <selection sqref="A1:V6"/>
    </sheetView>
  </sheetViews>
  <sheetFormatPr defaultRowHeight="15" x14ac:dyDescent="0.25"/>
  <cols>
    <col min="1" max="1" width="14.42578125" bestFit="1" customWidth="1"/>
    <col min="2" max="3" width="9.140625" hidden="1" customWidth="1"/>
    <col min="4" max="4" width="17.28515625" style="2" customWidth="1"/>
    <col min="5" max="6" width="9.140625" hidden="1" customWidth="1"/>
    <col min="7" max="7" width="15.28515625" style="2" customWidth="1"/>
    <col min="8" max="9" width="9.140625" hidden="1" customWidth="1"/>
    <col min="10" max="10" width="16" style="2" customWidth="1"/>
    <col min="11" max="12" width="9.140625" hidden="1" customWidth="1"/>
    <col min="13" max="13" width="15.140625" style="2" customWidth="1"/>
    <col min="14" max="15" width="9.140625" hidden="1" customWidth="1"/>
    <col min="16" max="16" width="14.140625" style="2" customWidth="1"/>
    <col min="17" max="18" width="9.140625" hidden="1" customWidth="1"/>
    <col min="19" max="19" width="12.28515625" style="2" customWidth="1"/>
    <col min="20" max="21" width="9.140625" hidden="1" customWidth="1"/>
    <col min="22" max="22" width="16.140625" style="2" customWidth="1"/>
  </cols>
  <sheetData>
    <row r="1" spans="1:22" x14ac:dyDescent="0.25">
      <c r="A1" t="s">
        <v>4</v>
      </c>
    </row>
    <row r="2" spans="1:22" x14ac:dyDescent="0.25">
      <c r="B2">
        <v>30</v>
      </c>
      <c r="C2">
        <v>34</v>
      </c>
      <c r="D2" s="2" t="s">
        <v>8</v>
      </c>
      <c r="E2">
        <v>35</v>
      </c>
      <c r="F2">
        <v>39</v>
      </c>
      <c r="G2" s="2" t="s">
        <v>9</v>
      </c>
      <c r="H2">
        <v>40</v>
      </c>
      <c r="I2">
        <v>44</v>
      </c>
      <c r="J2" s="2" t="s">
        <v>10</v>
      </c>
      <c r="K2">
        <v>45</v>
      </c>
      <c r="L2">
        <v>49</v>
      </c>
      <c r="M2" s="2" t="s">
        <v>11</v>
      </c>
      <c r="N2">
        <v>50</v>
      </c>
      <c r="O2">
        <v>54</v>
      </c>
      <c r="P2" s="2" t="s">
        <v>12</v>
      </c>
      <c r="Q2">
        <v>55</v>
      </c>
      <c r="R2">
        <v>59</v>
      </c>
      <c r="S2" s="2" t="s">
        <v>13</v>
      </c>
      <c r="T2">
        <v>60</v>
      </c>
      <c r="U2">
        <v>64</v>
      </c>
      <c r="V2" s="2" t="s">
        <v>14</v>
      </c>
    </row>
    <row r="3" spans="1:22" x14ac:dyDescent="0.25">
      <c r="A3" t="s">
        <v>0</v>
      </c>
      <c r="B3">
        <v>10.37</v>
      </c>
      <c r="C3">
        <v>10.55</v>
      </c>
      <c r="D3" s="2">
        <f>(B3+C3)/2</f>
        <v>10.46</v>
      </c>
      <c r="E3">
        <v>10.6</v>
      </c>
      <c r="F3">
        <v>12.54</v>
      </c>
      <c r="G3" s="2">
        <f>(E3+F3)/2</f>
        <v>11.57</v>
      </c>
      <c r="H3">
        <v>13.08</v>
      </c>
      <c r="I3">
        <v>17.53</v>
      </c>
      <c r="J3" s="2">
        <f>(H3+I3)/2</f>
        <v>15.305</v>
      </c>
      <c r="K3">
        <v>18.86</v>
      </c>
      <c r="L3">
        <v>23.82</v>
      </c>
      <c r="M3" s="2">
        <f>(K3+L3)/2</f>
        <v>21.34</v>
      </c>
      <c r="N3">
        <v>25.24</v>
      </c>
      <c r="O3">
        <v>32.32</v>
      </c>
      <c r="P3" s="2">
        <f>(N3+O3)/2</f>
        <v>28.78</v>
      </c>
      <c r="Q3">
        <v>34.46</v>
      </c>
      <c r="R3">
        <v>46.46</v>
      </c>
      <c r="S3" s="2">
        <f>(Q3+R3)/2</f>
        <v>40.46</v>
      </c>
      <c r="T3">
        <v>50.23</v>
      </c>
      <c r="U3">
        <v>72.3</v>
      </c>
      <c r="V3" s="2">
        <f>(T3+U3)/2</f>
        <v>61.265000000000001</v>
      </c>
    </row>
    <row r="4" spans="1:22" x14ac:dyDescent="0.25">
      <c r="A4" t="s">
        <v>1</v>
      </c>
      <c r="B4">
        <v>14.15</v>
      </c>
      <c r="C4">
        <v>15.22</v>
      </c>
      <c r="D4" s="2">
        <f t="shared" ref="D4:D6" si="0">(B4+C4)/2</f>
        <v>14.685</v>
      </c>
      <c r="E4">
        <v>15.3</v>
      </c>
      <c r="F4">
        <v>19.16</v>
      </c>
      <c r="G4" s="2">
        <f t="shared" ref="G4:G6" si="1">(E4+F4)/2</f>
        <v>17.23</v>
      </c>
      <c r="H4">
        <v>20.16</v>
      </c>
      <c r="I4">
        <v>28.38</v>
      </c>
      <c r="J4" s="2">
        <f t="shared" ref="J4:J6" si="2">(H4+I4)/2</f>
        <v>24.27</v>
      </c>
      <c r="K4">
        <v>30.53</v>
      </c>
      <c r="L4">
        <v>40.96</v>
      </c>
      <c r="M4" s="2">
        <f t="shared" ref="M4:M6" si="3">(K4+L4)/2</f>
        <v>35.745000000000005</v>
      </c>
      <c r="N4">
        <v>43.89</v>
      </c>
      <c r="O4">
        <v>58.43</v>
      </c>
      <c r="P4" s="2">
        <f t="shared" ref="P4:P6" si="4">(N4+O4)/2</f>
        <v>51.16</v>
      </c>
      <c r="Q4">
        <v>62.8</v>
      </c>
      <c r="R4">
        <v>85.4</v>
      </c>
      <c r="S4" s="2">
        <f t="shared" ref="S4:S6" si="5">(Q4+R4)/2</f>
        <v>74.099999999999994</v>
      </c>
      <c r="T4">
        <v>92.49</v>
      </c>
      <c r="U4">
        <v>133.91</v>
      </c>
      <c r="V4" s="2">
        <f t="shared" ref="V4:V5" si="6">(T4+U4)/2</f>
        <v>113.19999999999999</v>
      </c>
    </row>
    <row r="5" spans="1:22" x14ac:dyDescent="0.25">
      <c r="A5" t="s">
        <v>2</v>
      </c>
      <c r="B5">
        <v>17.66</v>
      </c>
      <c r="C5">
        <v>19.63</v>
      </c>
      <c r="D5" s="2">
        <f t="shared" si="0"/>
        <v>18.645</v>
      </c>
      <c r="E5">
        <v>20.149999999999999</v>
      </c>
      <c r="F5">
        <v>25.47</v>
      </c>
      <c r="G5" s="2">
        <f t="shared" si="1"/>
        <v>22.81</v>
      </c>
      <c r="H5">
        <v>27.17</v>
      </c>
      <c r="I5">
        <v>39.380000000000003</v>
      </c>
      <c r="J5" s="2">
        <f t="shared" si="2"/>
        <v>33.275000000000006</v>
      </c>
      <c r="K5">
        <v>42.66</v>
      </c>
      <c r="L5">
        <v>57.49</v>
      </c>
      <c r="M5" s="2">
        <f t="shared" si="3"/>
        <v>50.075000000000003</v>
      </c>
      <c r="N5">
        <v>61.89</v>
      </c>
      <c r="O5">
        <v>82.75</v>
      </c>
      <c r="P5" s="2">
        <f t="shared" si="4"/>
        <v>72.319999999999993</v>
      </c>
      <c r="Q5">
        <v>88.49</v>
      </c>
      <c r="R5">
        <v>124.18</v>
      </c>
      <c r="S5" s="2">
        <f t="shared" si="5"/>
        <v>106.33500000000001</v>
      </c>
      <c r="T5">
        <v>134.80000000000001</v>
      </c>
      <c r="U5">
        <v>197.84</v>
      </c>
      <c r="V5" s="2">
        <f t="shared" si="6"/>
        <v>166.32</v>
      </c>
    </row>
    <row r="6" spans="1:22" x14ac:dyDescent="0.25">
      <c r="A6" t="s">
        <v>3</v>
      </c>
      <c r="B6">
        <v>20.92</v>
      </c>
      <c r="C6">
        <v>23.54</v>
      </c>
      <c r="D6" s="2">
        <f t="shared" si="0"/>
        <v>22.23</v>
      </c>
      <c r="E6">
        <v>23.85</v>
      </c>
      <c r="F6">
        <v>30.39</v>
      </c>
      <c r="G6" s="2">
        <f t="shared" si="1"/>
        <v>27.12</v>
      </c>
      <c r="H6">
        <v>32.090000000000003</v>
      </c>
      <c r="I6">
        <v>49.01</v>
      </c>
      <c r="J6" s="2">
        <f t="shared" si="2"/>
        <v>40.549999999999997</v>
      </c>
      <c r="K6">
        <v>51.63</v>
      </c>
      <c r="L6">
        <v>71.760000000000005</v>
      </c>
      <c r="M6" s="2">
        <f t="shared" si="3"/>
        <v>61.695000000000007</v>
      </c>
      <c r="N6">
        <v>77.010000000000005</v>
      </c>
      <c r="O6">
        <v>100.63</v>
      </c>
      <c r="P6" s="2">
        <f t="shared" si="4"/>
        <v>88.82</v>
      </c>
      <c r="Q6">
        <v>108.51</v>
      </c>
      <c r="R6">
        <v>158.63</v>
      </c>
      <c r="S6" s="2">
        <f t="shared" si="5"/>
        <v>133.57</v>
      </c>
      <c r="T6">
        <v>172</v>
      </c>
      <c r="U6">
        <v>250.87</v>
      </c>
      <c r="V6" s="2">
        <f>(T6+U6)/2</f>
        <v>211.435</v>
      </c>
    </row>
  </sheetData>
  <customSheetViews>
    <customSheetView guid="{51578C27-3494-41F0-8C6D-FB1DE4D7AE3D}" hiddenColumns="1" state="hidden">
      <selection sqref="A1:V6"/>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Life Insurance Indication</vt:lpstr>
      <vt:lpstr>30 year</vt:lpstr>
      <vt:lpstr>30 year - Female</vt:lpstr>
      <vt:lpstr>20 year</vt:lpstr>
      <vt:lpstr>20 year - Female</vt:lpstr>
      <vt:lpstr>10 year</vt:lpstr>
      <vt:lpstr>10 year - Female</vt:lpstr>
      <vt:lpstr>'Life Insurance Indication'!Print_Area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Morrow</dc:creator>
  <cp:lastModifiedBy>Amy Morrow</cp:lastModifiedBy>
  <cp:lastPrinted>2019-05-03T15:07:52Z</cp:lastPrinted>
  <dcterms:created xsi:type="dcterms:W3CDTF">2019-03-28T16:55:49Z</dcterms:created>
  <dcterms:modified xsi:type="dcterms:W3CDTF">2019-08-01T15:48:50Z</dcterms:modified>
</cp:coreProperties>
</file>